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ze\Downloads\"/>
    </mc:Choice>
  </mc:AlternateContent>
  <bookViews>
    <workbookView xWindow="0" yWindow="0" windowWidth="23040" windowHeight="8496" tabRatio="633"/>
  </bookViews>
  <sheets>
    <sheet name="Kopvērtējums" sheetId="1" r:id="rId1"/>
    <sheet name="1. vingrinājums" sheetId="3" r:id="rId2"/>
    <sheet name="2. vingrinājums" sheetId="10" r:id="rId3"/>
    <sheet name="3. vingrinājums" sheetId="11" r:id="rId4"/>
  </sheets>
  <definedNames>
    <definedName name="_xlnm._FilterDatabase" localSheetId="1" hidden="1">'1. vingrinājums'!$A$50:$K$50</definedName>
    <definedName name="_xlnm._FilterDatabase" localSheetId="2" hidden="1">'2. vingrinājums'!$A$50:$H$50</definedName>
    <definedName name="_xlnm._FilterDatabase" localSheetId="3" hidden="1">'3. vingrinājums'!$A$49:$I$49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19" i="1"/>
  <c r="F15" i="1"/>
  <c r="F21" i="1"/>
  <c r="F18" i="1"/>
  <c r="F22" i="1"/>
  <c r="F17" i="1"/>
  <c r="J7" i="3"/>
  <c r="J8" i="3"/>
  <c r="J9" i="3"/>
  <c r="J10" i="3"/>
  <c r="F74" i="1" l="1"/>
  <c r="G74" i="1"/>
  <c r="H74" i="1"/>
  <c r="F63" i="1"/>
  <c r="G63" i="1"/>
  <c r="H63" i="1"/>
  <c r="F56" i="1"/>
  <c r="G56" i="1"/>
  <c r="H56" i="1"/>
  <c r="F73" i="1"/>
  <c r="G73" i="1"/>
  <c r="H73" i="1"/>
  <c r="F59" i="1"/>
  <c r="G59" i="1"/>
  <c r="H59" i="1"/>
  <c r="F68" i="1"/>
  <c r="G68" i="1"/>
  <c r="H68" i="1"/>
  <c r="F55" i="1"/>
  <c r="G55" i="1"/>
  <c r="H55" i="1"/>
  <c r="F69" i="1"/>
  <c r="G69" i="1"/>
  <c r="H69" i="1"/>
  <c r="F76" i="1"/>
  <c r="G76" i="1"/>
  <c r="H76" i="1"/>
  <c r="F54" i="1"/>
  <c r="G54" i="1"/>
  <c r="H54" i="1"/>
  <c r="F60" i="1"/>
  <c r="G60" i="1"/>
  <c r="H60" i="1"/>
  <c r="F64" i="1"/>
  <c r="G64" i="1"/>
  <c r="H64" i="1"/>
  <c r="F78" i="1"/>
  <c r="G78" i="1"/>
  <c r="H78" i="1"/>
  <c r="F79" i="1"/>
  <c r="G79" i="1"/>
  <c r="H79" i="1"/>
  <c r="F80" i="1"/>
  <c r="G80" i="1"/>
  <c r="H80" i="1"/>
  <c r="F81" i="1"/>
  <c r="G81" i="1"/>
  <c r="H81" i="1"/>
  <c r="F82" i="1"/>
  <c r="G82" i="1"/>
  <c r="H82" i="1"/>
  <c r="F83" i="1"/>
  <c r="G83" i="1"/>
  <c r="H83" i="1"/>
  <c r="F46" i="1"/>
  <c r="G46" i="1"/>
  <c r="H46" i="1"/>
  <c r="F47" i="1"/>
  <c r="G47" i="1"/>
  <c r="H47" i="1"/>
  <c r="F48" i="1"/>
  <c r="G48" i="1"/>
  <c r="H48" i="1"/>
  <c r="G19" i="1"/>
  <c r="H19" i="1"/>
  <c r="G15" i="1"/>
  <c r="H15" i="1"/>
  <c r="G21" i="1"/>
  <c r="H21" i="1"/>
  <c r="G18" i="1"/>
  <c r="H18" i="1"/>
  <c r="G22" i="1"/>
  <c r="H22" i="1"/>
  <c r="G17" i="1"/>
  <c r="H17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J20" i="3"/>
  <c r="J19" i="3"/>
  <c r="J16" i="3"/>
  <c r="J21" i="3"/>
  <c r="J22" i="3"/>
  <c r="J23" i="3"/>
  <c r="J24" i="3"/>
  <c r="J25" i="3"/>
  <c r="J43" i="3"/>
  <c r="J44" i="3"/>
  <c r="J45" i="3"/>
  <c r="J73" i="3"/>
  <c r="J59" i="3"/>
  <c r="J60" i="3"/>
  <c r="J64" i="3"/>
  <c r="J54" i="3"/>
  <c r="J55" i="3"/>
  <c r="J51" i="3"/>
  <c r="J70" i="3"/>
  <c r="J72" i="3"/>
  <c r="J52" i="3"/>
  <c r="J61" i="3"/>
  <c r="J56" i="3"/>
  <c r="J76" i="3"/>
  <c r="J77" i="3"/>
  <c r="J78" i="3"/>
  <c r="J79" i="3"/>
  <c r="J80" i="3"/>
  <c r="J81" i="3"/>
  <c r="I47" i="1" l="1"/>
  <c r="I64" i="1"/>
  <c r="I74" i="1"/>
  <c r="I73" i="1"/>
  <c r="I82" i="1"/>
  <c r="I76" i="1"/>
  <c r="I19" i="1"/>
  <c r="I79" i="1"/>
  <c r="I68" i="1"/>
  <c r="I48" i="1"/>
  <c r="I56" i="1"/>
  <c r="I81" i="1"/>
  <c r="I69" i="1"/>
  <c r="I83" i="1"/>
  <c r="I54" i="1"/>
  <c r="I63" i="1"/>
  <c r="I59" i="1"/>
  <c r="I80" i="1"/>
  <c r="I55" i="1"/>
  <c r="I78" i="1"/>
  <c r="I60" i="1"/>
  <c r="I46" i="1"/>
  <c r="I15" i="1"/>
  <c r="I23" i="1"/>
  <c r="I27" i="1"/>
  <c r="I21" i="1"/>
  <c r="I17" i="1"/>
  <c r="I24" i="1"/>
  <c r="I22" i="1"/>
  <c r="I26" i="1"/>
  <c r="I18" i="1"/>
  <c r="I25" i="1"/>
  <c r="H72" i="1"/>
  <c r="H66" i="1"/>
  <c r="H58" i="1"/>
  <c r="H71" i="1"/>
  <c r="H67" i="1"/>
  <c r="H61" i="1"/>
  <c r="H75" i="1"/>
  <c r="H70" i="1"/>
  <c r="H53" i="1"/>
  <c r="H62" i="1"/>
  <c r="H65" i="1"/>
  <c r="H57" i="1"/>
  <c r="H32" i="1"/>
  <c r="H34" i="1"/>
  <c r="H37" i="1"/>
  <c r="H39" i="1"/>
  <c r="H40" i="1"/>
  <c r="H41" i="1"/>
  <c r="H42" i="1"/>
  <c r="H43" i="1"/>
  <c r="H44" i="1"/>
  <c r="H45" i="1"/>
  <c r="H38" i="1"/>
  <c r="H33" i="1"/>
  <c r="H36" i="1"/>
  <c r="H35" i="1"/>
  <c r="H16" i="1"/>
  <c r="H8" i="1"/>
  <c r="H9" i="1"/>
  <c r="H10" i="1"/>
  <c r="H7" i="1"/>
  <c r="G72" i="1"/>
  <c r="G66" i="1"/>
  <c r="G58" i="1"/>
  <c r="G77" i="1"/>
  <c r="G71" i="1"/>
  <c r="G67" i="1"/>
  <c r="G61" i="1"/>
  <c r="G75" i="1"/>
  <c r="G70" i="1"/>
  <c r="G53" i="1"/>
  <c r="G62" i="1"/>
  <c r="G65" i="1"/>
  <c r="G57" i="1"/>
  <c r="G36" i="1"/>
  <c r="G33" i="1"/>
  <c r="G38" i="1"/>
  <c r="G32" i="1"/>
  <c r="G34" i="1"/>
  <c r="G37" i="1"/>
  <c r="G39" i="1"/>
  <c r="G40" i="1"/>
  <c r="G41" i="1"/>
  <c r="G42" i="1"/>
  <c r="G43" i="1"/>
  <c r="G44" i="1"/>
  <c r="G45" i="1"/>
  <c r="G35" i="1"/>
  <c r="G16" i="1"/>
  <c r="G8" i="1"/>
  <c r="G9" i="1"/>
  <c r="G10" i="1"/>
  <c r="G7" i="1"/>
  <c r="F72" i="1"/>
  <c r="F66" i="1"/>
  <c r="F58" i="1"/>
  <c r="F77" i="1"/>
  <c r="F71" i="1"/>
  <c r="F67" i="1"/>
  <c r="F61" i="1"/>
  <c r="F75" i="1"/>
  <c r="F70" i="1"/>
  <c r="F53" i="1"/>
  <c r="F62" i="1"/>
  <c r="F65" i="1"/>
  <c r="F57" i="1"/>
  <c r="F36" i="1"/>
  <c r="F33" i="1"/>
  <c r="F38" i="1"/>
  <c r="F32" i="1"/>
  <c r="F34" i="1"/>
  <c r="F37" i="1"/>
  <c r="F39" i="1"/>
  <c r="F40" i="1"/>
  <c r="F41" i="1"/>
  <c r="F42" i="1"/>
  <c r="F43" i="1"/>
  <c r="F44" i="1"/>
  <c r="F45" i="1"/>
  <c r="F35" i="1"/>
  <c r="F8" i="1"/>
  <c r="F9" i="1"/>
  <c r="F10" i="1"/>
  <c r="F7" i="1"/>
  <c r="I43" i="1" l="1"/>
  <c r="I39" i="1"/>
  <c r="I40" i="1"/>
  <c r="I42" i="1"/>
  <c r="I10" i="1"/>
  <c r="I45" i="1"/>
  <c r="I41" i="1"/>
  <c r="I44" i="1"/>
  <c r="I58" i="1"/>
  <c r="I61" i="1"/>
  <c r="I71" i="1"/>
  <c r="I53" i="1"/>
  <c r="I75" i="1"/>
  <c r="I66" i="1"/>
  <c r="I67" i="1"/>
  <c r="I57" i="1"/>
  <c r="I34" i="1"/>
  <c r="I35" i="1"/>
  <c r="I38" i="1"/>
  <c r="I36" i="1"/>
  <c r="I33" i="1"/>
  <c r="I37" i="1"/>
  <c r="I16" i="1"/>
  <c r="I9" i="1"/>
  <c r="J75" i="3"/>
  <c r="J58" i="3"/>
  <c r="J53" i="3"/>
  <c r="J57" i="3"/>
  <c r="J65" i="3"/>
  <c r="J71" i="3"/>
  <c r="J74" i="3"/>
  <c r="J68" i="3"/>
  <c r="J63" i="3"/>
  <c r="J62" i="3"/>
  <c r="J67" i="3"/>
  <c r="J69" i="3"/>
  <c r="J42" i="3"/>
  <c r="J31" i="3"/>
  <c r="J38" i="3"/>
  <c r="J41" i="3"/>
  <c r="J37" i="3"/>
  <c r="J39" i="3"/>
  <c r="J36" i="3"/>
  <c r="J40" i="3"/>
  <c r="J34" i="3"/>
  <c r="J35" i="3"/>
  <c r="J32" i="3"/>
  <c r="J33" i="3"/>
  <c r="J29" i="3"/>
  <c r="J30" i="3"/>
  <c r="J15" i="3"/>
  <c r="J18" i="3"/>
  <c r="J14" i="3"/>
  <c r="J17" i="3"/>
  <c r="I72" i="1" l="1"/>
  <c r="I32" i="1"/>
  <c r="I65" i="1"/>
  <c r="I62" i="1"/>
  <c r="I8" i="1"/>
  <c r="I7" i="1"/>
  <c r="I70" i="1"/>
</calcChain>
</file>

<file path=xl/sharedStrings.xml><?xml version="1.0" encoding="utf-8"?>
<sst xmlns="http://schemas.openxmlformats.org/spreadsheetml/2006/main" count="619" uniqueCount="114">
  <si>
    <t>Madonas BJSS</t>
  </si>
  <si>
    <t>Ogres biatlona klubs</t>
  </si>
  <si>
    <t>CPSS</t>
  </si>
  <si>
    <t>Vieta</t>
  </si>
  <si>
    <t>Gads</t>
  </si>
  <si>
    <t>Klubs</t>
  </si>
  <si>
    <t>Mērķis</t>
  </si>
  <si>
    <t>Guļus 1</t>
  </si>
  <si>
    <t>Guļus 2</t>
  </si>
  <si>
    <t>Stāvus</t>
  </si>
  <si>
    <t>Kopā</t>
  </si>
  <si>
    <t>Punkti</t>
  </si>
  <si>
    <t>Nr.</t>
  </si>
  <si>
    <t>Uzvārds, Vārds</t>
  </si>
  <si>
    <t>Rezultāts</t>
  </si>
  <si>
    <t>Kopvērtējums</t>
  </si>
  <si>
    <r>
      <t>1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</si>
  <si>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2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</si>
  <si>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3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</si>
  <si>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4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</si>
  <si>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5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</si>
  <si>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7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</si>
  <si>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8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</si>
  <si>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9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</si>
  <si>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10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</si>
  <si>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12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</si>
  <si>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13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</si>
  <si>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14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</si>
  <si>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11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</si>
  <si>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6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</si>
  <si>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t>WM22, MV</t>
  </si>
  <si>
    <t>MW19</t>
  </si>
  <si>
    <t>MW17</t>
  </si>
  <si>
    <t>MW15</t>
  </si>
  <si>
    <t>Adele Šlēziņa</t>
  </si>
  <si>
    <t>Armands Gulbis</t>
  </si>
  <si>
    <t>Artūrs Zaķis</t>
  </si>
  <si>
    <t>Gustavs Bērziņš</t>
  </si>
  <si>
    <t>Nellija Puriņa</t>
  </si>
  <si>
    <t>Sendija Līva Dūmiņa</t>
  </si>
  <si>
    <t>Amēlija Zaķe</t>
  </si>
  <si>
    <t>Annija Krieviņa</t>
  </si>
  <si>
    <t>Ernests Skride</t>
  </si>
  <si>
    <t>Kristers Beikulis</t>
  </si>
  <si>
    <t xml:space="preserve">WM22, MV     (10 g + 10 st)  </t>
  </si>
  <si>
    <t xml:space="preserve">MW19     (10 g + 10 st)  </t>
  </si>
  <si>
    <t>1. vingrinājums, Šaušana pa punktu mērķiem</t>
  </si>
  <si>
    <t>CĒSU BALVAS IZCĪŅAS SACENSĪBAS BIATLONA</t>
  </si>
  <si>
    <t>ŠAUŠANAS VINGRINĀJUMOS</t>
  </si>
  <si>
    <t>2. vingrinājums</t>
  </si>
  <si>
    <t>3. vingrinājums, Pirmais šāviens</t>
  </si>
  <si>
    <t>Nesašautie mērķi</t>
  </si>
  <si>
    <t xml:space="preserve">  MW15</t>
  </si>
  <si>
    <t>1. vingr.</t>
  </si>
  <si>
    <t>2. vingr.</t>
  </si>
  <si>
    <t>3. vingr.</t>
  </si>
  <si>
    <t>Sašautie punkti</t>
  </si>
  <si>
    <t>Adriāna Eisaka</t>
  </si>
  <si>
    <t>Gustavs Lukaševics</t>
  </si>
  <si>
    <t>Pēteris Plotka</t>
  </si>
  <si>
    <t>Marta Brence</t>
  </si>
  <si>
    <t>Rojs Skrastiņš</t>
  </si>
  <si>
    <t>Kristaps Klodžs</t>
  </si>
  <si>
    <t>Otto Gaiss</t>
  </si>
  <si>
    <t>Annija Brokāne</t>
  </si>
  <si>
    <t>Gustavs Spolītis</t>
  </si>
  <si>
    <t>Martins Bogdanovs</t>
  </si>
  <si>
    <t>Elza Krastiņa</t>
  </si>
  <si>
    <t>Gundars Cālītis</t>
  </si>
  <si>
    <t>Pauls Putniņš</t>
  </si>
  <si>
    <t>Zane Salmiņa</t>
  </si>
  <si>
    <t>Jānis Artūrs Lingarts</t>
  </si>
  <si>
    <r>
      <t>15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</si>
  <si>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16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</si>
  <si>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17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</si>
  <si>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26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</si>
  <si>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27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</si>
  <si>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28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</si>
  <si>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29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</si>
  <si>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30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</si>
  <si>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31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</si>
  <si>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t>Rūdolfs Raudziņš</t>
  </si>
  <si>
    <t>Laura Alziņa</t>
  </si>
  <si>
    <t>WM21, MV</t>
  </si>
  <si>
    <t>CPSS V</t>
  </si>
  <si>
    <t>Ance Arama</t>
  </si>
  <si>
    <t>Adrians Avens</t>
  </si>
  <si>
    <t>Edmunds Baltausis</t>
  </si>
  <si>
    <t>Paula Alise Jaunzema</t>
  </si>
  <si>
    <t>Miķelis Klimovičs</t>
  </si>
  <si>
    <t>Rūdolfs Kalvis Kupcis</t>
  </si>
  <si>
    <t>Eduards Labucis</t>
  </si>
  <si>
    <t>Oskars Liepiņš</t>
  </si>
  <si>
    <t>Rebeka Martinova</t>
  </si>
  <si>
    <t>Loreta Melnirbe</t>
  </si>
  <si>
    <t>Kristaps Paegle</t>
  </si>
  <si>
    <t>Elizabete Paegle</t>
  </si>
  <si>
    <t>Juris Ušvils</t>
  </si>
  <si>
    <t xml:space="preserve">MW17     (10 g )  </t>
  </si>
  <si>
    <t xml:space="preserve">  MW15     (10 g )  </t>
  </si>
  <si>
    <t>izst.</t>
  </si>
  <si>
    <t>1.</t>
  </si>
  <si>
    <t>Ieva Cederštrēma</t>
  </si>
  <si>
    <t>2.</t>
  </si>
  <si>
    <t>Henriks Škēle</t>
  </si>
  <si>
    <t>3.</t>
  </si>
  <si>
    <t>Toms Praulītis</t>
  </si>
  <si>
    <t>4.</t>
  </si>
  <si>
    <t>Anžela Brice</t>
  </si>
  <si>
    <t>5.</t>
  </si>
  <si>
    <t>Anete Brice</t>
  </si>
  <si>
    <t>6.</t>
  </si>
  <si>
    <t>Ilona Upena</t>
  </si>
  <si>
    <t>Treneru un tiesnešu sacensības (dueļu šaušana)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</si>
</sst>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22"/>
      <color theme="1"/>
      <name val="Calibri"/>
      <family val="2"/>
      <charset val="186"/>
      <scheme val="minor"/>
    </font>
    <font>
      <b/>
      <sz val="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30480</xdr:colOff>
      <xdr:row>12</xdr:row>
      <xdr:rowOff>121920</xdr:rowOff>
    </xdr:to>
    <xdr:sp macro="" textlink="">
      <xdr:nvSpPr>
        <xdr:cNvPr id="10" name="AutoShape 1" descr="Cēsu ģerbonis — Vikipēdij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350520</xdr:rowOff>
    </xdr:from>
    <xdr:to>
      <xdr:col>2</xdr:col>
      <xdr:colOff>69689</xdr:colOff>
      <xdr:row>3</xdr:row>
      <xdr:rowOff>146220</xdr:rowOff>
    </xdr:to>
    <xdr:pic>
      <xdr:nvPicPr>
        <xdr:cNvPr id="12" name="Picture 11" descr="Cēsu novads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7" r="35980"/>
        <a:stretch/>
      </xdr:blipFill>
      <xdr:spPr bwMode="auto">
        <a:xfrm>
          <a:off x="38100" y="350520"/>
          <a:ext cx="671669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304800</xdr:colOff>
      <xdr:row>1</xdr:row>
      <xdr:rowOff>7620</xdr:rowOff>
    </xdr:from>
    <xdr:to>
      <xdr:col>8</xdr:col>
      <xdr:colOff>426255</xdr:colOff>
      <xdr:row>3</xdr:row>
      <xdr:rowOff>169080</xdr:rowOff>
    </xdr:to>
    <xdr:pic>
      <xdr:nvPicPr>
        <xdr:cNvPr id="13" name="Picture 12" descr="Sākums - Cēsu olimpiskais centrs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373380"/>
          <a:ext cx="824400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</xdr:colOff>
      <xdr:row>1</xdr:row>
      <xdr:rowOff>53340</xdr:rowOff>
    </xdr:from>
    <xdr:to>
      <xdr:col>10</xdr:col>
      <xdr:colOff>426255</xdr:colOff>
      <xdr:row>11</xdr:row>
      <xdr:rowOff>31920</xdr:rowOff>
    </xdr:to>
    <xdr:pic>
      <xdr:nvPicPr>
        <xdr:cNvPr id="4" name="Picture 3" descr="Sākums - Cēsu olimpiskais centr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0280" y="419100"/>
          <a:ext cx="824400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60960</xdr:colOff>
      <xdr:row>11</xdr:row>
      <xdr:rowOff>121920</xdr:rowOff>
    </xdr:to>
    <xdr:sp macro="" textlink="">
      <xdr:nvSpPr>
        <xdr:cNvPr id="2049" name="AutoShape 1" descr="Cēsu ģerbonis — Vikipēdija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45721</xdr:colOff>
      <xdr:row>1</xdr:row>
      <xdr:rowOff>0</xdr:rowOff>
    </xdr:from>
    <xdr:to>
      <xdr:col>2</xdr:col>
      <xdr:colOff>107790</xdr:colOff>
      <xdr:row>3</xdr:row>
      <xdr:rowOff>161460</xdr:rowOff>
    </xdr:to>
    <xdr:pic>
      <xdr:nvPicPr>
        <xdr:cNvPr id="6" name="Picture 5" descr="Cēsu novads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7" r="35980"/>
        <a:stretch/>
      </xdr:blipFill>
      <xdr:spPr bwMode="auto">
        <a:xfrm>
          <a:off x="45721" y="365760"/>
          <a:ext cx="671669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579120</xdr:colOff>
      <xdr:row>1</xdr:row>
      <xdr:rowOff>7620</xdr:rowOff>
    </xdr:from>
    <xdr:to>
      <xdr:col>8</xdr:col>
      <xdr:colOff>1440</xdr:colOff>
      <xdr:row>3</xdr:row>
      <xdr:rowOff>169080</xdr:rowOff>
    </xdr:to>
    <xdr:pic>
      <xdr:nvPicPr>
        <xdr:cNvPr id="2" name="Picture 1" descr="Sākums - Cēsu olimpiskais centr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120" y="373380"/>
          <a:ext cx="824400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60960</xdr:colOff>
      <xdr:row>11</xdr:row>
      <xdr:rowOff>121920</xdr:rowOff>
    </xdr:to>
    <xdr:sp macro="" textlink="">
      <xdr:nvSpPr>
        <xdr:cNvPr id="3" name="AutoShape 1" descr="Cēsu ģerbonis — Vikipēdij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45721</xdr:colOff>
      <xdr:row>1</xdr:row>
      <xdr:rowOff>0</xdr:rowOff>
    </xdr:from>
    <xdr:to>
      <xdr:col>2</xdr:col>
      <xdr:colOff>107790</xdr:colOff>
      <xdr:row>3</xdr:row>
      <xdr:rowOff>161460</xdr:rowOff>
    </xdr:to>
    <xdr:pic>
      <xdr:nvPicPr>
        <xdr:cNvPr id="4" name="Picture 3" descr="Cēsu novad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7" r="35980"/>
        <a:stretch/>
      </xdr:blipFill>
      <xdr:spPr bwMode="auto">
        <a:xfrm>
          <a:off x="45721" y="365760"/>
          <a:ext cx="671669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182880</xdr:colOff>
      <xdr:row>1</xdr:row>
      <xdr:rowOff>22860</xdr:rowOff>
    </xdr:from>
    <xdr:to>
      <xdr:col>8</xdr:col>
      <xdr:colOff>420540</xdr:colOff>
      <xdr:row>4</xdr:row>
      <xdr:rowOff>0</xdr:rowOff>
    </xdr:to>
    <xdr:pic>
      <xdr:nvPicPr>
        <xdr:cNvPr id="2" name="Picture 1" descr="Sākums - Cēsu olimpiskais centr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1640" y="388620"/>
          <a:ext cx="824400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60960</xdr:colOff>
      <xdr:row>11</xdr:row>
      <xdr:rowOff>121920</xdr:rowOff>
    </xdr:to>
    <xdr:sp macro="" textlink="">
      <xdr:nvSpPr>
        <xdr:cNvPr id="3" name="AutoShape 1" descr="Cēsu ģerbonis — Vikipēdij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45721</xdr:colOff>
      <xdr:row>1</xdr:row>
      <xdr:rowOff>0</xdr:rowOff>
    </xdr:from>
    <xdr:to>
      <xdr:col>2</xdr:col>
      <xdr:colOff>107790</xdr:colOff>
      <xdr:row>3</xdr:row>
      <xdr:rowOff>161460</xdr:rowOff>
    </xdr:to>
    <xdr:pic>
      <xdr:nvPicPr>
        <xdr:cNvPr id="4" name="Picture 3" descr="Cēsu novads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7" r="35980"/>
        <a:stretch/>
      </xdr:blipFill>
      <xdr:spPr bwMode="auto">
        <a:xfrm>
          <a:off x="45721" y="365760"/>
          <a:ext cx="671669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abSelected="1" topLeftCell="A67" workbookViewId="0">
      <selection activeCell="J87" sqref="J87"/>
    </sheetView>
  </sheetViews>
  <sheetFormatPr defaultRowHeight="14.4" x14ac:dyDescent="0.3"/>
  <cols>
    <col min="1" max="1" width="5.33203125" style="7" bestFit="1" customWidth="1"/>
    <col min="2" max="2" width="4" bestFit="1" customWidth="1"/>
    <col min="3" max="3" width="19.6640625" bestFit="1" customWidth="1"/>
    <col min="4" max="4" width="5.109375" bestFit="1" customWidth="1"/>
    <col min="5" max="5" width="17.5546875" bestFit="1" customWidth="1"/>
    <col min="6" max="6" width="9" style="2" bestFit="1" customWidth="1"/>
    <col min="7" max="7" width="8" style="2" bestFit="1" customWidth="1"/>
    <col min="8" max="8" width="10.109375" style="2" bestFit="1" customWidth="1"/>
    <col min="9" max="9" width="6.44140625" style="7" bestFit="1" customWidth="1"/>
    <col min="10" max="10" width="21.33203125" bestFit="1" customWidth="1"/>
  </cols>
  <sheetData>
    <row r="1" spans="1:11" ht="28.95" customHeight="1" x14ac:dyDescent="0.55000000000000004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9"/>
      <c r="K1" s="9"/>
    </row>
    <row r="2" spans="1:11" ht="28.8" x14ac:dyDescent="0.55000000000000004">
      <c r="A2" s="19" t="s">
        <v>48</v>
      </c>
      <c r="B2" s="19"/>
      <c r="C2" s="19"/>
      <c r="D2" s="19"/>
      <c r="E2" s="19"/>
      <c r="F2" s="19"/>
      <c r="G2" s="19"/>
      <c r="H2" s="19"/>
      <c r="I2" s="19"/>
      <c r="J2" s="9"/>
      <c r="K2" s="9"/>
    </row>
    <row r="3" spans="1:11" ht="23.4" x14ac:dyDescent="0.45">
      <c r="A3" s="16" t="s">
        <v>15</v>
      </c>
      <c r="B3" s="16"/>
      <c r="C3" s="16"/>
      <c r="D3" s="16"/>
      <c r="E3" s="16"/>
      <c r="F3" s="16"/>
      <c r="G3" s="16"/>
      <c r="H3" s="16"/>
      <c r="I3" s="16"/>
      <c r="J3" s="10"/>
      <c r="K3" s="10"/>
    </row>
    <row r="4" spans="1:11" x14ac:dyDescent="0.3">
      <c r="A4" s="17"/>
      <c r="B4" s="17"/>
      <c r="C4" s="17"/>
      <c r="D4" s="17"/>
      <c r="E4" s="17"/>
      <c r="F4" s="17"/>
      <c r="G4" s="17"/>
      <c r="H4" s="17"/>
      <c r="I4" s="17"/>
      <c r="J4" s="2"/>
      <c r="K4" s="2"/>
    </row>
    <row r="5" spans="1:11" ht="23.4" hidden="1" x14ac:dyDescent="0.45">
      <c r="A5" s="16" t="s">
        <v>83</v>
      </c>
      <c r="B5" s="16"/>
      <c r="C5" s="16"/>
      <c r="D5" s="16"/>
      <c r="E5" s="16"/>
      <c r="F5" s="16"/>
      <c r="G5" s="16"/>
      <c r="H5" s="16"/>
      <c r="I5" s="16"/>
    </row>
    <row r="6" spans="1:11" s="1" customFormat="1" hidden="1" x14ac:dyDescent="0.3">
      <c r="A6" s="3" t="s">
        <v>3</v>
      </c>
      <c r="B6" s="4" t="s">
        <v>12</v>
      </c>
      <c r="C6" s="4" t="s">
        <v>13</v>
      </c>
      <c r="D6" s="4" t="s">
        <v>4</v>
      </c>
      <c r="E6" s="4" t="s">
        <v>5</v>
      </c>
      <c r="F6" s="3" t="s">
        <v>53</v>
      </c>
      <c r="G6" s="3" t="s">
        <v>54</v>
      </c>
      <c r="H6" s="3" t="s">
        <v>55</v>
      </c>
      <c r="I6" s="3" t="s">
        <v>10</v>
      </c>
    </row>
    <row r="7" spans="1:11" hidden="1" x14ac:dyDescent="0.3">
      <c r="A7" s="8" t="s">
        <v>16</v>
      </c>
      <c r="B7" s="6"/>
      <c r="C7" s="6"/>
      <c r="D7" s="6"/>
      <c r="E7" s="6"/>
      <c r="F7" s="5" t="e">
        <f>VLOOKUP(C7,'1. vingrinājums'!C:K,9,FALSE)</f>
        <v>#N/A</v>
      </c>
      <c r="G7" s="5" t="e">
        <f>VLOOKUP(C7,'2. vingrinājums'!C:H,6,FALSE)</f>
        <v>#N/A</v>
      </c>
      <c r="H7" s="5" t="e">
        <f>VLOOKUP(C7,'3. vingrinājums'!C:I,7,FALSE)</f>
        <v>#N/A</v>
      </c>
      <c r="I7" s="8" t="e">
        <f>SUM(F7:H7)</f>
        <v>#N/A</v>
      </c>
    </row>
    <row r="8" spans="1:11" hidden="1" x14ac:dyDescent="0.3">
      <c r="A8" s="8" t="s">
        <v>17</v>
      </c>
      <c r="B8" s="6"/>
      <c r="C8" s="6"/>
      <c r="D8" s="6"/>
      <c r="E8" s="6"/>
      <c r="F8" s="5" t="e">
        <f>VLOOKUP(C8,'1. vingrinājums'!C:K,9,FALSE)</f>
        <v>#N/A</v>
      </c>
      <c r="G8" s="5" t="e">
        <f>VLOOKUP(C8,'2. vingrinājums'!C:H,6,FALSE)</f>
        <v>#N/A</v>
      </c>
      <c r="H8" s="5" t="e">
        <f>VLOOKUP(C8,'3. vingrinājums'!C:I,7,FALSE)</f>
        <v>#N/A</v>
      </c>
      <c r="I8" s="8" t="e">
        <f t="shared" ref="I8:I10" si="0">SUM(F8:H8)</f>
        <v>#N/A</v>
      </c>
    </row>
    <row r="9" spans="1:11" hidden="1" x14ac:dyDescent="0.3">
      <c r="A9" s="8" t="s">
        <v>18</v>
      </c>
      <c r="B9" s="6"/>
      <c r="C9" s="6"/>
      <c r="D9" s="6"/>
      <c r="E9" s="6"/>
      <c r="F9" s="5" t="e">
        <f>VLOOKUP(C9,'1. vingrinājums'!C:K,9,FALSE)</f>
        <v>#N/A</v>
      </c>
      <c r="G9" s="5" t="e">
        <f>VLOOKUP(C9,'2. vingrinājums'!C:H,6,FALSE)</f>
        <v>#N/A</v>
      </c>
      <c r="H9" s="5" t="e">
        <f>VLOOKUP(C9,'3. vingrinājums'!C:I,7,FALSE)</f>
        <v>#N/A</v>
      </c>
      <c r="I9" s="8" t="e">
        <f t="shared" si="0"/>
        <v>#N/A</v>
      </c>
    </row>
    <row r="10" spans="1:11" hidden="1" x14ac:dyDescent="0.3">
      <c r="A10" s="8" t="s">
        <v>19</v>
      </c>
      <c r="B10" s="6"/>
      <c r="C10" s="6"/>
      <c r="D10" s="6"/>
      <c r="E10" s="6"/>
      <c r="F10" s="5" t="e">
        <f>VLOOKUP(C10,'1. vingrinājums'!C:K,9,FALSE)</f>
        <v>#N/A</v>
      </c>
      <c r="G10" s="5" t="e">
        <f>VLOOKUP(C10,'2. vingrinājums'!C:H,6,FALSE)</f>
        <v>#N/A</v>
      </c>
      <c r="H10" s="5" t="e">
        <f>VLOOKUP(C10,'3. vingrinājums'!C:I,7,FALSE)</f>
        <v>#N/A</v>
      </c>
      <c r="I10" s="8" t="e">
        <f t="shared" si="0"/>
        <v>#N/A</v>
      </c>
    </row>
    <row r="11" spans="1:11" hidden="1" x14ac:dyDescent="0.3"/>
    <row r="12" spans="1:11" hidden="1" x14ac:dyDescent="0.3"/>
    <row r="13" spans="1:11" ht="23.4" x14ac:dyDescent="0.45">
      <c r="A13" s="16" t="s">
        <v>31</v>
      </c>
      <c r="B13" s="16"/>
      <c r="C13" s="16"/>
      <c r="D13" s="16"/>
      <c r="E13" s="16"/>
      <c r="F13" s="16"/>
      <c r="G13" s="16"/>
      <c r="H13" s="16"/>
      <c r="I13" s="16"/>
    </row>
    <row r="14" spans="1:11" s="1" customFormat="1" x14ac:dyDescent="0.3">
      <c r="A14" s="3" t="s">
        <v>3</v>
      </c>
      <c r="B14" s="4" t="s">
        <v>12</v>
      </c>
      <c r="C14" s="4" t="s">
        <v>13</v>
      </c>
      <c r="D14" s="4" t="s">
        <v>4</v>
      </c>
      <c r="E14" s="4" t="s">
        <v>5</v>
      </c>
      <c r="F14" s="3" t="s">
        <v>53</v>
      </c>
      <c r="G14" s="3" t="s">
        <v>54</v>
      </c>
      <c r="H14" s="3" t="s">
        <v>55</v>
      </c>
      <c r="I14" s="3" t="s">
        <v>10</v>
      </c>
    </row>
    <row r="15" spans="1:11" x14ac:dyDescent="0.3">
      <c r="A15" s="8">
        <v>1</v>
      </c>
      <c r="B15" s="6">
        <v>3</v>
      </c>
      <c r="C15" s="6" t="s">
        <v>40</v>
      </c>
      <c r="D15" s="6">
        <v>2008</v>
      </c>
      <c r="E15" s="6" t="s">
        <v>2</v>
      </c>
      <c r="F15" s="5">
        <f>VLOOKUP(C15,'1. vingrinājums'!C:K,9,FALSE)</f>
        <v>2</v>
      </c>
      <c r="G15" s="5">
        <f>VLOOKUP(C15,'2. vingrinājums'!C:H,6,FALSE)</f>
        <v>1</v>
      </c>
      <c r="H15" s="5">
        <f>VLOOKUP(C15,'3. vingrinājums'!C:I,7,FALSE)</f>
        <v>2</v>
      </c>
      <c r="I15" s="8">
        <f>SUM(F15:H15)</f>
        <v>5</v>
      </c>
    </row>
    <row r="16" spans="1:11" x14ac:dyDescent="0.3">
      <c r="A16" s="8">
        <v>2</v>
      </c>
      <c r="B16" s="6">
        <v>1</v>
      </c>
      <c r="C16" s="6" t="s">
        <v>82</v>
      </c>
      <c r="D16" s="6">
        <v>2008</v>
      </c>
      <c r="E16" s="6" t="s">
        <v>2</v>
      </c>
      <c r="F16" s="5">
        <f>VLOOKUP(C16,'1. vingrinājums'!C:K,9,FALSE)</f>
        <v>1</v>
      </c>
      <c r="G16" s="5">
        <f>VLOOKUP(C16,'2. vingrinājums'!C:H,6,FALSE)</f>
        <v>5</v>
      </c>
      <c r="H16" s="5">
        <f>VLOOKUP(C16,'3. vingrinājums'!C:I,7,FALSE)</f>
        <v>1</v>
      </c>
      <c r="I16" s="8">
        <f>SUM(F16:H16)</f>
        <v>7</v>
      </c>
    </row>
    <row r="17" spans="1:9" x14ac:dyDescent="0.3">
      <c r="A17" s="8">
        <v>3</v>
      </c>
      <c r="B17" s="6">
        <v>7</v>
      </c>
      <c r="C17" s="6" t="s">
        <v>57</v>
      </c>
      <c r="D17" s="6">
        <v>2011</v>
      </c>
      <c r="E17" s="6" t="s">
        <v>1</v>
      </c>
      <c r="F17" s="5">
        <f>VLOOKUP(C17,'1. vingrinājums'!C:K,9,FALSE)</f>
        <v>3</v>
      </c>
      <c r="G17" s="5">
        <f>VLOOKUP(C17,'2. vingrinājums'!C:H,6,FALSE)</f>
        <v>2</v>
      </c>
      <c r="H17" s="5">
        <f>VLOOKUP(C17,'3. vingrinājums'!C:I,7,FALSE)</f>
        <v>4</v>
      </c>
      <c r="I17" s="8">
        <f>SUM(F17:H17)</f>
        <v>9</v>
      </c>
    </row>
    <row r="18" spans="1:9" x14ac:dyDescent="0.3">
      <c r="A18" s="8">
        <v>4</v>
      </c>
      <c r="B18" s="6">
        <v>5</v>
      </c>
      <c r="C18" s="6" t="s">
        <v>81</v>
      </c>
      <c r="D18" s="6">
        <v>2008</v>
      </c>
      <c r="E18" s="6" t="s">
        <v>2</v>
      </c>
      <c r="F18" s="5">
        <f>VLOOKUP(C18,'1. vingrinājums'!C:K,9,FALSE)</f>
        <v>7</v>
      </c>
      <c r="G18" s="5">
        <f>VLOOKUP(C18,'2. vingrinājums'!C:H,6,FALSE)</f>
        <v>4</v>
      </c>
      <c r="H18" s="5">
        <f>VLOOKUP(C18,'3. vingrinājums'!C:I,7,FALSE)</f>
        <v>3</v>
      </c>
      <c r="I18" s="8">
        <f>SUM(F18:H18)</f>
        <v>14</v>
      </c>
    </row>
    <row r="19" spans="1:9" x14ac:dyDescent="0.3">
      <c r="A19" s="8">
        <v>5</v>
      </c>
      <c r="B19" s="6">
        <v>2</v>
      </c>
      <c r="C19" s="6" t="s">
        <v>41</v>
      </c>
      <c r="D19" s="6">
        <v>2009</v>
      </c>
      <c r="E19" s="6" t="s">
        <v>2</v>
      </c>
      <c r="F19" s="5">
        <f>VLOOKUP(C19,'1. vingrinājums'!C:K,9,FALSE)</f>
        <v>5</v>
      </c>
      <c r="G19" s="5">
        <f>VLOOKUP(C19,'2. vingrinājums'!C:H,6,FALSE)</f>
        <v>3</v>
      </c>
      <c r="H19" s="5">
        <f>VLOOKUP(C19,'3. vingrinājums'!C:I,7,FALSE)</f>
        <v>6</v>
      </c>
      <c r="I19" s="8">
        <f>SUM(F19:H19)</f>
        <v>14</v>
      </c>
    </row>
    <row r="20" spans="1:9" hidden="1" x14ac:dyDescent="0.3">
      <c r="A20" s="8"/>
    </row>
    <row r="21" spans="1:9" x14ac:dyDescent="0.3">
      <c r="A21" s="8">
        <v>6</v>
      </c>
      <c r="B21" s="6">
        <v>4</v>
      </c>
      <c r="C21" s="6" t="s">
        <v>42</v>
      </c>
      <c r="D21" s="6">
        <v>2009</v>
      </c>
      <c r="E21" s="6" t="s">
        <v>2</v>
      </c>
      <c r="F21" s="5">
        <f>VLOOKUP(C21,'1. vingrinājums'!C:K,9,FALSE)</f>
        <v>4</v>
      </c>
      <c r="G21" s="5">
        <f>VLOOKUP(C21,'2. vingrinājums'!C:H,6,FALSE)</f>
        <v>6</v>
      </c>
      <c r="H21" s="5">
        <f>VLOOKUP(C21,'3. vingrinājums'!C:I,7,FALSE)</f>
        <v>5</v>
      </c>
      <c r="I21" s="8">
        <f>SUM(F21:H21)</f>
        <v>15</v>
      </c>
    </row>
    <row r="22" spans="1:9" x14ac:dyDescent="0.3">
      <c r="A22" s="8">
        <v>7</v>
      </c>
      <c r="B22" s="6">
        <v>6</v>
      </c>
      <c r="C22" s="6" t="s">
        <v>43</v>
      </c>
      <c r="D22" s="6">
        <v>2009</v>
      </c>
      <c r="E22" s="6" t="s">
        <v>84</v>
      </c>
      <c r="F22" s="5">
        <f>VLOOKUP(C22,'1. vingrinājums'!C:K,9,FALSE)</f>
        <v>6</v>
      </c>
      <c r="G22" s="5">
        <f>VLOOKUP(C22,'2. vingrinājums'!C:H,6,FALSE)</f>
        <v>7</v>
      </c>
      <c r="H22" s="5">
        <f>VLOOKUP(C22,'3. vingrinājums'!C:I,7,FALSE)</f>
        <v>7</v>
      </c>
      <c r="I22" s="8">
        <f>SUM(F22:H22)</f>
        <v>20</v>
      </c>
    </row>
    <row r="23" spans="1:9" hidden="1" x14ac:dyDescent="0.3">
      <c r="A23" s="8" t="s">
        <v>22</v>
      </c>
      <c r="B23" s="6"/>
      <c r="C23" s="6"/>
      <c r="D23" s="6"/>
      <c r="E23" s="6"/>
      <c r="F23" s="5" t="e">
        <f>VLOOKUP(C23,'1. vingrinājums'!C:K,9,FALSE)</f>
        <v>#N/A</v>
      </c>
      <c r="G23" s="5" t="e">
        <f>VLOOKUP(C23,'2. vingrinājums'!C:H,6,FALSE)</f>
        <v>#N/A</v>
      </c>
      <c r="H23" s="5" t="e">
        <f>VLOOKUP(C23,'3. vingrinājums'!C:I,7,FALSE)</f>
        <v>#N/A</v>
      </c>
      <c r="I23" s="8" t="e">
        <f t="shared" ref="I23:I27" si="1">SUM(F23:H23)</f>
        <v>#N/A</v>
      </c>
    </row>
    <row r="24" spans="1:9" hidden="1" x14ac:dyDescent="0.3">
      <c r="A24" s="8" t="s">
        <v>23</v>
      </c>
      <c r="B24" s="6"/>
      <c r="C24" s="6"/>
      <c r="D24" s="6"/>
      <c r="E24" s="6"/>
      <c r="F24" s="5" t="e">
        <f>VLOOKUP(C24,'1. vingrinājums'!C:K,9,FALSE)</f>
        <v>#N/A</v>
      </c>
      <c r="G24" s="5" t="e">
        <f>VLOOKUP(C24,'2. vingrinājums'!C:H,6,FALSE)</f>
        <v>#N/A</v>
      </c>
      <c r="H24" s="5" t="e">
        <f>VLOOKUP(C24,'3. vingrinājums'!C:I,7,FALSE)</f>
        <v>#N/A</v>
      </c>
      <c r="I24" s="8" t="e">
        <f t="shared" si="1"/>
        <v>#N/A</v>
      </c>
    </row>
    <row r="25" spans="1:9" hidden="1" x14ac:dyDescent="0.3">
      <c r="A25" s="8" t="s">
        <v>24</v>
      </c>
      <c r="B25" s="6"/>
      <c r="C25" s="6"/>
      <c r="D25" s="6"/>
      <c r="E25" s="6"/>
      <c r="F25" s="5" t="e">
        <f>VLOOKUP(C25,'1. vingrinājums'!C:K,9,FALSE)</f>
        <v>#N/A</v>
      </c>
      <c r="G25" s="5" t="e">
        <f>VLOOKUP(C25,'2. vingrinājums'!C:H,6,FALSE)</f>
        <v>#N/A</v>
      </c>
      <c r="H25" s="5" t="e">
        <f>VLOOKUP(C25,'3. vingrinājums'!C:I,7,FALSE)</f>
        <v>#N/A</v>
      </c>
      <c r="I25" s="8" t="e">
        <f t="shared" si="1"/>
        <v>#N/A</v>
      </c>
    </row>
    <row r="26" spans="1:9" hidden="1" x14ac:dyDescent="0.3">
      <c r="A26" s="8" t="s">
        <v>28</v>
      </c>
      <c r="B26" s="6"/>
      <c r="C26" s="6"/>
      <c r="D26" s="6"/>
      <c r="E26" s="6"/>
      <c r="F26" s="5" t="e">
        <f>VLOOKUP(C26,'1. vingrinājums'!C:K,9,FALSE)</f>
        <v>#N/A</v>
      </c>
      <c r="G26" s="5" t="e">
        <f>VLOOKUP(C26,'2. vingrinājums'!C:H,6,FALSE)</f>
        <v>#N/A</v>
      </c>
      <c r="H26" s="5" t="e">
        <f>VLOOKUP(C26,'3. vingrinājums'!C:I,7,FALSE)</f>
        <v>#N/A</v>
      </c>
      <c r="I26" s="8" t="e">
        <f t="shared" si="1"/>
        <v>#N/A</v>
      </c>
    </row>
    <row r="27" spans="1:9" hidden="1" x14ac:dyDescent="0.3">
      <c r="A27" s="8" t="s">
        <v>25</v>
      </c>
      <c r="B27" s="6"/>
      <c r="C27" s="6"/>
      <c r="D27" s="6"/>
      <c r="E27" s="6"/>
      <c r="F27" s="5" t="e">
        <f>VLOOKUP(C27,'1. vingrinājums'!C:K,9,FALSE)</f>
        <v>#N/A</v>
      </c>
      <c r="G27" s="5" t="e">
        <f>VLOOKUP(C27,'2. vingrinājums'!C:H,6,FALSE)</f>
        <v>#N/A</v>
      </c>
      <c r="H27" s="5" t="e">
        <f>VLOOKUP(C27,'3. vingrinājums'!C:I,7,FALSE)</f>
        <v>#N/A</v>
      </c>
      <c r="I27" s="8" t="e">
        <f t="shared" si="1"/>
        <v>#N/A</v>
      </c>
    </row>
    <row r="30" spans="1:9" ht="23.4" x14ac:dyDescent="0.45">
      <c r="A30" s="16" t="s">
        <v>32</v>
      </c>
      <c r="B30" s="16"/>
      <c r="C30" s="16"/>
      <c r="D30" s="16"/>
      <c r="E30" s="16"/>
      <c r="F30" s="16"/>
      <c r="G30" s="16"/>
      <c r="H30" s="16"/>
      <c r="I30" s="16"/>
    </row>
    <row r="31" spans="1:9" s="1" customFormat="1" x14ac:dyDescent="0.3">
      <c r="A31" s="3" t="s">
        <v>3</v>
      </c>
      <c r="B31" s="4" t="s">
        <v>12</v>
      </c>
      <c r="C31" s="4" t="s">
        <v>13</v>
      </c>
      <c r="D31" s="4" t="s">
        <v>4</v>
      </c>
      <c r="E31" s="4" t="s">
        <v>5</v>
      </c>
      <c r="F31" s="3" t="s">
        <v>53</v>
      </c>
      <c r="G31" s="3" t="s">
        <v>54</v>
      </c>
      <c r="H31" s="3" t="s">
        <v>55</v>
      </c>
      <c r="I31" s="3" t="s">
        <v>10</v>
      </c>
    </row>
    <row r="32" spans="1:9" x14ac:dyDescent="0.3">
      <c r="A32" s="8">
        <v>1</v>
      </c>
      <c r="B32" s="5">
        <v>12</v>
      </c>
      <c r="C32" s="6" t="s">
        <v>38</v>
      </c>
      <c r="D32" s="6">
        <v>2011</v>
      </c>
      <c r="E32" s="6" t="s">
        <v>2</v>
      </c>
      <c r="F32" s="5">
        <f>VLOOKUP(C32,'1. vingrinājums'!C:K,9,FALSE)</f>
        <v>2</v>
      </c>
      <c r="G32" s="5">
        <f>VLOOKUP(C32,'2. vingrinājums'!C:H,6,FALSE)</f>
        <v>1</v>
      </c>
      <c r="H32" s="5">
        <f>VLOOKUP(C32,'3. vingrinājums'!C:I,7,FALSE)</f>
        <v>6</v>
      </c>
      <c r="I32" s="8">
        <f t="shared" ref="I32:I39" si="2">SUM(F32:H32)</f>
        <v>9</v>
      </c>
    </row>
    <row r="33" spans="1:9" x14ac:dyDescent="0.3">
      <c r="A33" s="8">
        <v>2</v>
      </c>
      <c r="B33" s="5">
        <v>10</v>
      </c>
      <c r="C33" s="6" t="s">
        <v>37</v>
      </c>
      <c r="D33" s="6">
        <v>2011</v>
      </c>
      <c r="E33" s="6" t="s">
        <v>2</v>
      </c>
      <c r="F33" s="5">
        <f>VLOOKUP(C33,'1. vingrinājums'!C:K,9,FALSE)</f>
        <v>3</v>
      </c>
      <c r="G33" s="5">
        <f>VLOOKUP(C33,'2. vingrinājums'!C:H,6,FALSE)</f>
        <v>6</v>
      </c>
      <c r="H33" s="5">
        <f>VLOOKUP(C33,'3. vingrinājums'!C:I,7,FALSE)</f>
        <v>1</v>
      </c>
      <c r="I33" s="8">
        <f t="shared" si="2"/>
        <v>10</v>
      </c>
    </row>
    <row r="34" spans="1:9" x14ac:dyDescent="0.3">
      <c r="A34" s="8">
        <v>3</v>
      </c>
      <c r="B34" s="5">
        <v>13</v>
      </c>
      <c r="C34" s="6" t="s">
        <v>70</v>
      </c>
      <c r="D34" s="6">
        <v>2011</v>
      </c>
      <c r="E34" s="6" t="s">
        <v>2</v>
      </c>
      <c r="F34" s="5">
        <f>VLOOKUP(C34,'1. vingrinājums'!C:K,9,FALSE)</f>
        <v>1</v>
      </c>
      <c r="G34" s="5">
        <f>VLOOKUP(C34,'2. vingrinājums'!C:H,6,FALSE)</f>
        <v>2</v>
      </c>
      <c r="H34" s="5">
        <f>VLOOKUP(C34,'3. vingrinājums'!C:I,7,FALSE)</f>
        <v>7</v>
      </c>
      <c r="I34" s="8">
        <f t="shared" si="2"/>
        <v>10</v>
      </c>
    </row>
    <row r="35" spans="1:9" x14ac:dyDescent="0.3">
      <c r="A35" s="8">
        <v>4</v>
      </c>
      <c r="B35" s="5">
        <v>8</v>
      </c>
      <c r="C35" s="6" t="s">
        <v>34</v>
      </c>
      <c r="D35" s="6">
        <v>2011</v>
      </c>
      <c r="E35" s="6" t="s">
        <v>2</v>
      </c>
      <c r="F35" s="5">
        <f>VLOOKUP(C35,'1. vingrinājums'!C:K,9,FALSE)</f>
        <v>6</v>
      </c>
      <c r="G35" s="5">
        <f>VLOOKUP(C35,'2. vingrinājums'!C:H,6,FALSE)</f>
        <v>3</v>
      </c>
      <c r="H35" s="5">
        <f>VLOOKUP(C35,'3. vingrinājums'!C:I,7,FALSE)</f>
        <v>2</v>
      </c>
      <c r="I35" s="8">
        <f t="shared" si="2"/>
        <v>11</v>
      </c>
    </row>
    <row r="36" spans="1:9" x14ac:dyDescent="0.3">
      <c r="A36" s="8">
        <v>5</v>
      </c>
      <c r="B36" s="5">
        <v>9</v>
      </c>
      <c r="C36" s="6" t="s">
        <v>35</v>
      </c>
      <c r="D36" s="6">
        <v>2010</v>
      </c>
      <c r="E36" s="6" t="s">
        <v>84</v>
      </c>
      <c r="F36" s="5">
        <f>VLOOKUP(C36,'1. vingrinājums'!C:K,9,FALSE)</f>
        <v>5</v>
      </c>
      <c r="G36" s="5">
        <f>VLOOKUP(C36,'2. vingrinājums'!C:H,6,FALSE)</f>
        <v>4</v>
      </c>
      <c r="H36" s="5">
        <f>VLOOKUP(C36,'3. vingrinājums'!C:I,7,FALSE)</f>
        <v>5</v>
      </c>
      <c r="I36" s="8">
        <f t="shared" si="2"/>
        <v>14</v>
      </c>
    </row>
    <row r="37" spans="1:9" x14ac:dyDescent="0.3">
      <c r="A37" s="8">
        <v>6</v>
      </c>
      <c r="B37" s="5">
        <v>14</v>
      </c>
      <c r="C37" s="6" t="s">
        <v>39</v>
      </c>
      <c r="D37" s="6">
        <v>2011</v>
      </c>
      <c r="E37" s="6" t="s">
        <v>2</v>
      </c>
      <c r="F37" s="5">
        <f>VLOOKUP(C37,'1. vingrinājums'!C:K,9,FALSE)</f>
        <v>7</v>
      </c>
      <c r="G37" s="5">
        <f>VLOOKUP(C37,'2. vingrinājums'!C:H,6,FALSE)</f>
        <v>7</v>
      </c>
      <c r="H37" s="5">
        <f>VLOOKUP(C37,'3. vingrinājums'!C:I,7,FALSE)</f>
        <v>3</v>
      </c>
      <c r="I37" s="8">
        <f t="shared" si="2"/>
        <v>17</v>
      </c>
    </row>
    <row r="38" spans="1:9" x14ac:dyDescent="0.3">
      <c r="A38" s="8">
        <v>7</v>
      </c>
      <c r="B38" s="5">
        <v>11</v>
      </c>
      <c r="C38" s="6" t="s">
        <v>36</v>
      </c>
      <c r="D38" s="6">
        <v>2011</v>
      </c>
      <c r="E38" s="6" t="s">
        <v>2</v>
      </c>
      <c r="F38" s="5">
        <f>VLOOKUP(C38,'1. vingrinājums'!C:K,9,FALSE)</f>
        <v>4</v>
      </c>
      <c r="G38" s="5">
        <f>VLOOKUP(C38,'2. vingrinājums'!C:H,6,FALSE)</f>
        <v>5</v>
      </c>
      <c r="H38" s="5">
        <f>VLOOKUP(C38,'3. vingrinājums'!C:I,7,FALSE)</f>
        <v>8</v>
      </c>
      <c r="I38" s="8">
        <f t="shared" si="2"/>
        <v>17</v>
      </c>
    </row>
    <row r="39" spans="1:9" x14ac:dyDescent="0.3">
      <c r="A39" s="8">
        <v>8</v>
      </c>
      <c r="B39" s="5">
        <v>15</v>
      </c>
      <c r="C39" s="6" t="s">
        <v>97</v>
      </c>
      <c r="D39" s="6">
        <v>2010</v>
      </c>
      <c r="E39" s="6" t="s">
        <v>1</v>
      </c>
      <c r="F39" s="5">
        <f>VLOOKUP(C39,'1. vingrinājums'!C:K,9,FALSE)</f>
        <v>8</v>
      </c>
      <c r="G39" s="5">
        <f>VLOOKUP(C39,'2. vingrinājums'!C:H,6,FALSE)</f>
        <v>8</v>
      </c>
      <c r="H39" s="5">
        <f>VLOOKUP(C39,'3. vingrinājums'!C:I,7,FALSE)</f>
        <v>4</v>
      </c>
      <c r="I39" s="8">
        <f t="shared" si="2"/>
        <v>20</v>
      </c>
    </row>
    <row r="40" spans="1:9" hidden="1" x14ac:dyDescent="0.3">
      <c r="A40" s="8" t="s">
        <v>23</v>
      </c>
      <c r="B40" s="5"/>
      <c r="C40" s="6"/>
      <c r="D40" s="6"/>
      <c r="E40" s="6"/>
      <c r="F40" s="5" t="e">
        <f>VLOOKUP(C40,'1. vingrinājums'!C:K,9,FALSE)</f>
        <v>#N/A</v>
      </c>
      <c r="G40" s="5" t="e">
        <f>VLOOKUP(C40,'2. vingrinājums'!C:H,6,FALSE)</f>
        <v>#N/A</v>
      </c>
      <c r="H40" s="5" t="e">
        <f>VLOOKUP(C40,'3. vingrinājums'!C:I,7,FALSE)</f>
        <v>#N/A</v>
      </c>
      <c r="I40" s="8" t="e">
        <f t="shared" ref="I40:I45" si="3">SUM(F40:H40)</f>
        <v>#N/A</v>
      </c>
    </row>
    <row r="41" spans="1:9" hidden="1" x14ac:dyDescent="0.3">
      <c r="A41" s="8" t="s">
        <v>24</v>
      </c>
      <c r="B41" s="5"/>
      <c r="C41" s="6"/>
      <c r="D41" s="6"/>
      <c r="E41" s="6"/>
      <c r="F41" s="5" t="e">
        <f>VLOOKUP(C41,'1. vingrinājums'!C:K,9,FALSE)</f>
        <v>#N/A</v>
      </c>
      <c r="G41" s="5" t="e">
        <f>VLOOKUP(C41,'2. vingrinājums'!C:H,6,FALSE)</f>
        <v>#N/A</v>
      </c>
      <c r="H41" s="5" t="e">
        <f>VLOOKUP(C41,'3. vingrinājums'!C:I,7,FALSE)</f>
        <v>#N/A</v>
      </c>
      <c r="I41" s="8" t="e">
        <f t="shared" si="3"/>
        <v>#N/A</v>
      </c>
    </row>
    <row r="42" spans="1:9" hidden="1" x14ac:dyDescent="0.3">
      <c r="A42" s="8" t="s">
        <v>28</v>
      </c>
      <c r="B42" s="5"/>
      <c r="C42" s="6"/>
      <c r="D42" s="6"/>
      <c r="E42" s="6"/>
      <c r="F42" s="5" t="e">
        <f>VLOOKUP(C42,'1. vingrinājums'!C:K,9,FALSE)</f>
        <v>#N/A</v>
      </c>
      <c r="G42" s="5" t="e">
        <f>VLOOKUP(C42,'2. vingrinājums'!C:H,6,FALSE)</f>
        <v>#N/A</v>
      </c>
      <c r="H42" s="5" t="e">
        <f>VLOOKUP(C42,'3. vingrinājums'!C:I,7,FALSE)</f>
        <v>#N/A</v>
      </c>
      <c r="I42" s="8" t="e">
        <f t="shared" si="3"/>
        <v>#N/A</v>
      </c>
    </row>
    <row r="43" spans="1:9" hidden="1" x14ac:dyDescent="0.3">
      <c r="A43" s="8" t="s">
        <v>25</v>
      </c>
      <c r="B43" s="5"/>
      <c r="C43" s="6"/>
      <c r="D43" s="6"/>
      <c r="E43" s="6"/>
      <c r="F43" s="5" t="e">
        <f>VLOOKUP(C43,'1. vingrinājums'!C:K,9,FALSE)</f>
        <v>#N/A</v>
      </c>
      <c r="G43" s="5" t="e">
        <f>VLOOKUP(C43,'2. vingrinājums'!C:H,6,FALSE)</f>
        <v>#N/A</v>
      </c>
      <c r="H43" s="5" t="e">
        <f>VLOOKUP(C43,'3. vingrinājums'!C:I,7,FALSE)</f>
        <v>#N/A</v>
      </c>
      <c r="I43" s="8" t="e">
        <f t="shared" si="3"/>
        <v>#N/A</v>
      </c>
    </row>
    <row r="44" spans="1:9" hidden="1" x14ac:dyDescent="0.3">
      <c r="A44" s="8" t="s">
        <v>26</v>
      </c>
      <c r="B44" s="5"/>
      <c r="C44" s="6"/>
      <c r="D44" s="6"/>
      <c r="E44" s="6"/>
      <c r="F44" s="5" t="e">
        <f>VLOOKUP(C44,'1. vingrinājums'!C:K,9,FALSE)</f>
        <v>#N/A</v>
      </c>
      <c r="G44" s="5" t="e">
        <f>VLOOKUP(C44,'2. vingrinājums'!C:H,6,FALSE)</f>
        <v>#N/A</v>
      </c>
      <c r="H44" s="5" t="e">
        <f>VLOOKUP(C44,'3. vingrinājums'!C:I,7,FALSE)</f>
        <v>#N/A</v>
      </c>
      <c r="I44" s="8" t="e">
        <f t="shared" si="3"/>
        <v>#N/A</v>
      </c>
    </row>
    <row r="45" spans="1:9" hidden="1" x14ac:dyDescent="0.3">
      <c r="A45" s="8" t="s">
        <v>27</v>
      </c>
      <c r="B45" s="5"/>
      <c r="C45" s="6"/>
      <c r="D45" s="6"/>
      <c r="E45" s="6"/>
      <c r="F45" s="5" t="e">
        <f>VLOOKUP(C45,'1. vingrinājums'!C:K,9,FALSE)</f>
        <v>#N/A</v>
      </c>
      <c r="G45" s="5" t="e">
        <f>VLOOKUP(C45,'2. vingrinājums'!C:H,6,FALSE)</f>
        <v>#N/A</v>
      </c>
      <c r="H45" s="5" t="e">
        <f>VLOOKUP(C45,'3. vingrinājums'!C:I,7,FALSE)</f>
        <v>#N/A</v>
      </c>
      <c r="I45" s="8" t="e">
        <f t="shared" si="3"/>
        <v>#N/A</v>
      </c>
    </row>
    <row r="46" spans="1:9" hidden="1" x14ac:dyDescent="0.3">
      <c r="A46" s="8" t="s">
        <v>72</v>
      </c>
      <c r="B46" s="5"/>
      <c r="C46" s="6"/>
      <c r="D46" s="6"/>
      <c r="E46" s="6"/>
      <c r="F46" s="5" t="e">
        <f>VLOOKUP(C46,'1. vingrinājums'!C:K,9,FALSE)</f>
        <v>#N/A</v>
      </c>
      <c r="G46" s="5" t="e">
        <f>VLOOKUP(C46,'2. vingrinājums'!C:H,6,FALSE)</f>
        <v>#N/A</v>
      </c>
      <c r="H46" s="5" t="e">
        <f>VLOOKUP(C46,'3. vingrinājums'!C:I,7,FALSE)</f>
        <v>#N/A</v>
      </c>
      <c r="I46" s="8" t="e">
        <f t="shared" ref="I46:I48" si="4">SUM(F46:H46)</f>
        <v>#N/A</v>
      </c>
    </row>
    <row r="47" spans="1:9" hidden="1" x14ac:dyDescent="0.3">
      <c r="A47" s="8" t="s">
        <v>73</v>
      </c>
      <c r="B47" s="5"/>
      <c r="C47" s="6"/>
      <c r="D47" s="6"/>
      <c r="E47" s="6"/>
      <c r="F47" s="5" t="e">
        <f>VLOOKUP(C47,'1. vingrinājums'!C:K,9,FALSE)</f>
        <v>#N/A</v>
      </c>
      <c r="G47" s="5" t="e">
        <f>VLOOKUP(C47,'2. vingrinājums'!C:H,6,FALSE)</f>
        <v>#N/A</v>
      </c>
      <c r="H47" s="5" t="e">
        <f>VLOOKUP(C47,'3. vingrinājums'!C:I,7,FALSE)</f>
        <v>#N/A</v>
      </c>
      <c r="I47" s="8" t="e">
        <f t="shared" si="4"/>
        <v>#N/A</v>
      </c>
    </row>
    <row r="48" spans="1:9" hidden="1" x14ac:dyDescent="0.3">
      <c r="A48" s="8" t="s">
        <v>74</v>
      </c>
      <c r="B48" s="5"/>
      <c r="C48" s="6"/>
      <c r="D48" s="6"/>
      <c r="E48" s="6"/>
      <c r="F48" s="5" t="e">
        <f>VLOOKUP(C48,'1. vingrinājums'!C:K,9,FALSE)</f>
        <v>#N/A</v>
      </c>
      <c r="G48" s="5" t="e">
        <f>VLOOKUP(C48,'2. vingrinājums'!C:H,6,FALSE)</f>
        <v>#N/A</v>
      </c>
      <c r="H48" s="5" t="e">
        <f>VLOOKUP(C48,'3. vingrinājums'!C:I,7,FALSE)</f>
        <v>#N/A</v>
      </c>
      <c r="I48" s="8" t="e">
        <f t="shared" si="4"/>
        <v>#N/A</v>
      </c>
    </row>
    <row r="51" spans="1:9" ht="23.4" x14ac:dyDescent="0.45">
      <c r="A51" s="16" t="s">
        <v>33</v>
      </c>
      <c r="B51" s="16"/>
      <c r="C51" s="16"/>
      <c r="D51" s="16"/>
      <c r="E51" s="16"/>
      <c r="F51" s="16"/>
      <c r="G51" s="16"/>
      <c r="H51" s="16"/>
      <c r="I51" s="16"/>
    </row>
    <row r="52" spans="1:9" s="1" customFormat="1" x14ac:dyDescent="0.3">
      <c r="A52" s="3" t="s">
        <v>3</v>
      </c>
      <c r="B52" s="4" t="s">
        <v>12</v>
      </c>
      <c r="C52" s="4" t="s">
        <v>13</v>
      </c>
      <c r="D52" s="4" t="s">
        <v>4</v>
      </c>
      <c r="E52" s="4" t="s">
        <v>5</v>
      </c>
      <c r="F52" s="3" t="s">
        <v>53</v>
      </c>
      <c r="G52" s="3" t="s">
        <v>54</v>
      </c>
      <c r="H52" s="3" t="s">
        <v>55</v>
      </c>
      <c r="I52" s="3" t="s">
        <v>10</v>
      </c>
    </row>
    <row r="53" spans="1:9" x14ac:dyDescent="0.3">
      <c r="A53" s="8">
        <v>1</v>
      </c>
      <c r="B53" s="5">
        <v>26</v>
      </c>
      <c r="C53" s="6" t="s">
        <v>64</v>
      </c>
      <c r="D53" s="6">
        <v>2012</v>
      </c>
      <c r="E53" s="6" t="s">
        <v>2</v>
      </c>
      <c r="F53" s="5">
        <f>VLOOKUP(C53,'1. vingrinājums'!C:K,9,FALSE)</f>
        <v>7.5</v>
      </c>
      <c r="G53" s="5">
        <f>VLOOKUP(C53,'2. vingrinājums'!C:H,6,FALSE)</f>
        <v>1</v>
      </c>
      <c r="H53" s="5">
        <f>VLOOKUP(C53,'3. vingrinājums'!C:I,7,FALSE)</f>
        <v>1</v>
      </c>
      <c r="I53" s="8">
        <f t="shared" ref="I53:I76" si="5">SUM(F53:H53)</f>
        <v>9.5</v>
      </c>
    </row>
    <row r="54" spans="1:9" x14ac:dyDescent="0.3">
      <c r="A54" s="8">
        <v>2</v>
      </c>
      <c r="B54" s="5">
        <v>38</v>
      </c>
      <c r="C54" s="6" t="s">
        <v>65</v>
      </c>
      <c r="D54" s="6">
        <v>2012</v>
      </c>
      <c r="E54" s="6" t="s">
        <v>2</v>
      </c>
      <c r="F54" s="5">
        <f>VLOOKUP(C54,'1. vingrinājums'!C:K,9,FALSE)</f>
        <v>2</v>
      </c>
      <c r="G54" s="5">
        <f>VLOOKUP(C54,'2. vingrinājums'!C:H,6,FALSE)</f>
        <v>5</v>
      </c>
      <c r="H54" s="5">
        <f>VLOOKUP(C54,'3. vingrinājums'!C:I,7,FALSE)</f>
        <v>3</v>
      </c>
      <c r="I54" s="8">
        <f t="shared" si="5"/>
        <v>10</v>
      </c>
    </row>
    <row r="55" spans="1:9" x14ac:dyDescent="0.3">
      <c r="A55" s="8">
        <v>3</v>
      </c>
      <c r="B55" s="5">
        <v>35</v>
      </c>
      <c r="C55" s="6" t="s">
        <v>63</v>
      </c>
      <c r="D55" s="6">
        <v>2012</v>
      </c>
      <c r="E55" s="6" t="s">
        <v>2</v>
      </c>
      <c r="F55" s="5">
        <f>VLOOKUP(C55,'1. vingrinājums'!C:K,9,FALSE)</f>
        <v>1</v>
      </c>
      <c r="G55" s="5">
        <f>VLOOKUP(C55,'2. vingrinājums'!C:H,6,FALSE)</f>
        <v>6.5</v>
      </c>
      <c r="H55" s="5">
        <f>VLOOKUP(C55,'3. vingrinājums'!C:I,7,FALSE)</f>
        <v>5</v>
      </c>
      <c r="I55" s="8">
        <f t="shared" si="5"/>
        <v>12.5</v>
      </c>
    </row>
    <row r="56" spans="1:9" x14ac:dyDescent="0.3">
      <c r="A56" s="8">
        <v>4</v>
      </c>
      <c r="B56" s="5">
        <v>31</v>
      </c>
      <c r="C56" s="6" t="s">
        <v>59</v>
      </c>
      <c r="D56" s="6">
        <v>2012</v>
      </c>
      <c r="E56" s="6" t="s">
        <v>0</v>
      </c>
      <c r="F56" s="5">
        <f>VLOOKUP(C56,'1. vingrinājums'!C:K,9,FALSE)</f>
        <v>10</v>
      </c>
      <c r="G56" s="5">
        <f>VLOOKUP(C56,'2. vingrinājums'!C:H,6,FALSE)</f>
        <v>3</v>
      </c>
      <c r="H56" s="5">
        <f>VLOOKUP(C56,'3. vingrinājums'!C:I,7,FALSE)</f>
        <v>2</v>
      </c>
      <c r="I56" s="8">
        <f t="shared" si="5"/>
        <v>15</v>
      </c>
    </row>
    <row r="57" spans="1:9" x14ac:dyDescent="0.3">
      <c r="A57" s="8">
        <v>5</v>
      </c>
      <c r="B57" s="5">
        <v>16</v>
      </c>
      <c r="C57" s="6" t="s">
        <v>85</v>
      </c>
      <c r="D57" s="6">
        <v>2013</v>
      </c>
      <c r="E57" s="6" t="s">
        <v>0</v>
      </c>
      <c r="F57" s="5">
        <f>VLOOKUP(C57,'1. vingrinājums'!C:K,9,FALSE)</f>
        <v>7.5</v>
      </c>
      <c r="G57" s="5">
        <f>VLOOKUP(C57,'2. vingrinājums'!C:H,6,FALSE)</f>
        <v>2</v>
      </c>
      <c r="H57" s="5">
        <f>VLOOKUP(C57,'3. vingrinājums'!C:I,7,FALSE)</f>
        <v>11</v>
      </c>
      <c r="I57" s="8">
        <f t="shared" si="5"/>
        <v>20.5</v>
      </c>
    </row>
    <row r="58" spans="1:9" x14ac:dyDescent="0.3">
      <c r="A58" s="8">
        <v>6</v>
      </c>
      <c r="B58" s="5">
        <v>19</v>
      </c>
      <c r="C58" s="6" t="s">
        <v>86</v>
      </c>
      <c r="D58" s="6">
        <v>2013</v>
      </c>
      <c r="E58" s="6" t="s">
        <v>84</v>
      </c>
      <c r="F58" s="5">
        <f>VLOOKUP(C58,'1. vingrinājums'!C:K,9,FALSE)</f>
        <v>3</v>
      </c>
      <c r="G58" s="5">
        <f>VLOOKUP(C58,'2. vingrinājums'!C:H,6,FALSE)</f>
        <v>9</v>
      </c>
      <c r="H58" s="5">
        <f>VLOOKUP(C58,'3. vingrinājums'!C:I,7,FALSE)</f>
        <v>10</v>
      </c>
      <c r="I58" s="8">
        <f t="shared" si="5"/>
        <v>22</v>
      </c>
    </row>
    <row r="59" spans="1:9" x14ac:dyDescent="0.3">
      <c r="A59" s="8">
        <v>7</v>
      </c>
      <c r="B59" s="5">
        <v>33</v>
      </c>
      <c r="C59" s="6" t="s">
        <v>94</v>
      </c>
      <c r="D59" s="6">
        <v>2013</v>
      </c>
      <c r="E59" s="6" t="s">
        <v>84</v>
      </c>
      <c r="F59" s="5">
        <f>VLOOKUP(C59,'1. vingrinājums'!C:K,9,FALSE)</f>
        <v>5</v>
      </c>
      <c r="G59" s="5">
        <f>VLOOKUP(C59,'2. vingrinājums'!C:H,6,FALSE)</f>
        <v>19.5</v>
      </c>
      <c r="H59" s="5">
        <f>VLOOKUP(C59,'3. vingrinājums'!C:I,7,FALSE)</f>
        <v>7</v>
      </c>
      <c r="I59" s="8">
        <f t="shared" si="5"/>
        <v>31.5</v>
      </c>
    </row>
    <row r="60" spans="1:9" x14ac:dyDescent="0.3">
      <c r="A60" s="8">
        <v>8</v>
      </c>
      <c r="B60" s="5">
        <v>39</v>
      </c>
      <c r="C60" s="6" t="s">
        <v>95</v>
      </c>
      <c r="D60" s="6">
        <v>2014</v>
      </c>
      <c r="E60" s="6" t="s">
        <v>1</v>
      </c>
      <c r="F60" s="5">
        <f>VLOOKUP(C60,'1. vingrinājums'!C:K,9,FALSE)</f>
        <v>10</v>
      </c>
      <c r="G60" s="5">
        <f>VLOOKUP(C60,'2. vingrinājums'!C:H,6,FALSE)</f>
        <v>6.5</v>
      </c>
      <c r="H60" s="5">
        <f>VLOOKUP(C60,'3. vingrinājums'!C:I,7,FALSE)</f>
        <v>15.5</v>
      </c>
      <c r="I60" s="8">
        <f t="shared" si="5"/>
        <v>32</v>
      </c>
    </row>
    <row r="61" spans="1:9" x14ac:dyDescent="0.3">
      <c r="A61" s="8">
        <v>9</v>
      </c>
      <c r="B61" s="5">
        <v>23</v>
      </c>
      <c r="C61" s="6" t="s">
        <v>67</v>
      </c>
      <c r="D61" s="6">
        <v>2012</v>
      </c>
      <c r="E61" s="6" t="s">
        <v>2</v>
      </c>
      <c r="F61" s="5">
        <f>VLOOKUP(C61,'1. vingrinājums'!C:K,9,FALSE)</f>
        <v>12</v>
      </c>
      <c r="G61" s="5">
        <f>VLOOKUP(C61,'2. vingrinājums'!C:H,6,FALSE)</f>
        <v>12</v>
      </c>
      <c r="H61" s="5">
        <f>VLOOKUP(C61,'3. vingrinājums'!C:I,7,FALSE)</f>
        <v>9</v>
      </c>
      <c r="I61" s="8">
        <f t="shared" si="5"/>
        <v>33</v>
      </c>
    </row>
    <row r="62" spans="1:9" x14ac:dyDescent="0.3">
      <c r="A62" s="8">
        <v>10</v>
      </c>
      <c r="B62" s="5">
        <v>27</v>
      </c>
      <c r="C62" s="6" t="s">
        <v>71</v>
      </c>
      <c r="D62" s="6">
        <v>2012</v>
      </c>
      <c r="E62" s="6" t="s">
        <v>2</v>
      </c>
      <c r="F62" s="5">
        <f>VLOOKUP(C62,'1. vingrinājums'!C:K,9,FALSE)</f>
        <v>15.5</v>
      </c>
      <c r="G62" s="5">
        <f>VLOOKUP(C62,'2. vingrinājums'!C:H,6,FALSE)</f>
        <v>8</v>
      </c>
      <c r="H62" s="5">
        <f>VLOOKUP(C62,'3. vingrinājums'!C:I,7,FALSE)</f>
        <v>13</v>
      </c>
      <c r="I62" s="8">
        <f t="shared" si="5"/>
        <v>36.5</v>
      </c>
    </row>
    <row r="63" spans="1:9" x14ac:dyDescent="0.3">
      <c r="A63" s="8">
        <v>11</v>
      </c>
      <c r="B63" s="5">
        <v>30</v>
      </c>
      <c r="C63" s="6" t="s">
        <v>58</v>
      </c>
      <c r="D63" s="6">
        <v>2012</v>
      </c>
      <c r="E63" s="6" t="s">
        <v>0</v>
      </c>
      <c r="F63" s="5">
        <f>VLOOKUP(C63,'1. vingrinājums'!C:K,9,FALSE)</f>
        <v>10</v>
      </c>
      <c r="G63" s="5">
        <f>VLOOKUP(C63,'2. vingrinājums'!C:H,6,FALSE)</f>
        <v>19.5</v>
      </c>
      <c r="H63" s="5">
        <f>VLOOKUP(C63,'3. vingrinājums'!C:I,7,FALSE)</f>
        <v>8</v>
      </c>
      <c r="I63" s="8">
        <f t="shared" si="5"/>
        <v>37.5</v>
      </c>
    </row>
    <row r="64" spans="1:9" x14ac:dyDescent="0.3">
      <c r="A64" s="8">
        <v>12</v>
      </c>
      <c r="B64" s="5">
        <v>40</v>
      </c>
      <c r="C64" s="6" t="s">
        <v>96</v>
      </c>
      <c r="D64" s="6">
        <v>2012</v>
      </c>
      <c r="E64" s="6" t="s">
        <v>1</v>
      </c>
      <c r="F64" s="5">
        <f>VLOOKUP(C64,'1. vingrinājums'!C:K,9,FALSE)</f>
        <v>5</v>
      </c>
      <c r="G64" s="5">
        <f>VLOOKUP(C64,'2. vingrinājums'!C:H,6,FALSE)</f>
        <v>10.5</v>
      </c>
      <c r="H64" s="5">
        <f>VLOOKUP(C64,'3. vingrinājums'!C:I,7,FALSE)</f>
        <v>22</v>
      </c>
      <c r="I64" s="8">
        <f t="shared" si="5"/>
        <v>37.5</v>
      </c>
    </row>
    <row r="65" spans="1:9" x14ac:dyDescent="0.3">
      <c r="A65" s="8">
        <v>13</v>
      </c>
      <c r="B65" s="5">
        <v>28</v>
      </c>
      <c r="C65" s="6" t="s">
        <v>91</v>
      </c>
      <c r="D65" s="6">
        <v>2013</v>
      </c>
      <c r="E65" s="6" t="s">
        <v>0</v>
      </c>
      <c r="F65" s="5">
        <f>VLOOKUP(C65,'1. vingrinājums'!C:K,9,FALSE)</f>
        <v>18</v>
      </c>
      <c r="G65" s="5">
        <f>VLOOKUP(C65,'2. vingrinājums'!C:H,6,FALSE)</f>
        <v>19.5</v>
      </c>
      <c r="H65" s="5">
        <f>VLOOKUP(C65,'3. vingrinājums'!C:I,7,FALSE)</f>
        <v>4</v>
      </c>
      <c r="I65" s="8">
        <f t="shared" si="5"/>
        <v>41.5</v>
      </c>
    </row>
    <row r="66" spans="1:9" x14ac:dyDescent="0.3">
      <c r="A66" s="8">
        <v>14</v>
      </c>
      <c r="B66" s="5">
        <v>18</v>
      </c>
      <c r="C66" s="6" t="s">
        <v>90</v>
      </c>
      <c r="D66" s="6">
        <v>2013</v>
      </c>
      <c r="E66" s="6" t="s">
        <v>0</v>
      </c>
      <c r="F66" s="5">
        <f>VLOOKUP(C66,'1. vingrinājums'!C:K,9,FALSE)</f>
        <v>19</v>
      </c>
      <c r="G66" s="5">
        <f>VLOOKUP(C66,'2. vingrinājums'!C:H,6,FALSE)</f>
        <v>10.5</v>
      </c>
      <c r="H66" s="5">
        <f>VLOOKUP(C66,'3. vingrinājums'!C:I,7,FALSE)</f>
        <v>12</v>
      </c>
      <c r="I66" s="8">
        <f t="shared" si="5"/>
        <v>41.5</v>
      </c>
    </row>
    <row r="67" spans="1:9" x14ac:dyDescent="0.3">
      <c r="A67" s="8">
        <v>15</v>
      </c>
      <c r="B67" s="5">
        <v>22</v>
      </c>
      <c r="C67" s="6" t="s">
        <v>60</v>
      </c>
      <c r="D67" s="6">
        <v>2012</v>
      </c>
      <c r="E67" s="6" t="s">
        <v>2</v>
      </c>
      <c r="F67" s="5">
        <f>VLOOKUP(C67,'1. vingrinājums'!C:K,9,FALSE)</f>
        <v>17</v>
      </c>
      <c r="G67" s="5">
        <f>VLOOKUP(C67,'2. vingrinājums'!C:H,6,FALSE)</f>
        <v>19.5</v>
      </c>
      <c r="H67" s="5">
        <f>VLOOKUP(C67,'3. vingrinājums'!C:I,7,FALSE)</f>
        <v>6</v>
      </c>
      <c r="I67" s="8">
        <f t="shared" si="5"/>
        <v>42.5</v>
      </c>
    </row>
    <row r="68" spans="1:9" x14ac:dyDescent="0.3">
      <c r="A68" s="8">
        <v>16</v>
      </c>
      <c r="B68" s="5">
        <v>34</v>
      </c>
      <c r="C68" s="6" t="s">
        <v>69</v>
      </c>
      <c r="D68" s="6">
        <v>2012</v>
      </c>
      <c r="E68" s="6" t="s">
        <v>84</v>
      </c>
      <c r="F68" s="5">
        <f>VLOOKUP(C68,'1. vingrinājums'!C:K,9,FALSE)</f>
        <v>5</v>
      </c>
      <c r="G68" s="5">
        <f>VLOOKUP(C68,'2. vingrinājums'!C:H,6,FALSE)</f>
        <v>19.5</v>
      </c>
      <c r="H68" s="5">
        <f>VLOOKUP(C68,'3. vingrinājums'!C:I,7,FALSE)</f>
        <v>18</v>
      </c>
      <c r="I68" s="8">
        <f t="shared" si="5"/>
        <v>42.5</v>
      </c>
    </row>
    <row r="69" spans="1:9" x14ac:dyDescent="0.3">
      <c r="A69" s="8">
        <v>17</v>
      </c>
      <c r="B69" s="5">
        <v>36</v>
      </c>
      <c r="C69" s="6" t="s">
        <v>68</v>
      </c>
      <c r="D69" s="6">
        <v>2012</v>
      </c>
      <c r="E69" s="6" t="s">
        <v>2</v>
      </c>
      <c r="F69" s="5">
        <f>VLOOKUP(C69,'1. vingrinājums'!C:K,9,FALSE)</f>
        <v>20</v>
      </c>
      <c r="G69" s="5">
        <f>VLOOKUP(C69,'2. vingrinājums'!C:H,6,FALSE)</f>
        <v>4</v>
      </c>
      <c r="H69" s="5">
        <f>VLOOKUP(C69,'3. vingrinājums'!C:I,7,FALSE)</f>
        <v>21</v>
      </c>
      <c r="I69" s="8">
        <f t="shared" si="5"/>
        <v>45</v>
      </c>
    </row>
    <row r="70" spans="1:9" x14ac:dyDescent="0.3">
      <c r="A70" s="8">
        <v>18</v>
      </c>
      <c r="B70" s="5">
        <v>25</v>
      </c>
      <c r="C70" s="6" t="s">
        <v>93</v>
      </c>
      <c r="D70" s="6">
        <v>2013</v>
      </c>
      <c r="E70" s="6" t="s">
        <v>2</v>
      </c>
      <c r="F70" s="5">
        <f>VLOOKUP(C70,'1. vingrinājums'!C:K,9,FALSE)</f>
        <v>13.5</v>
      </c>
      <c r="G70" s="5">
        <f>VLOOKUP(C70,'2. vingrinājums'!C:H,6,FALSE)</f>
        <v>19.5</v>
      </c>
      <c r="H70" s="5">
        <f>VLOOKUP(C70,'3. vingrinājums'!C:I,7,FALSE)</f>
        <v>15.5</v>
      </c>
      <c r="I70" s="8">
        <f t="shared" si="5"/>
        <v>48.5</v>
      </c>
    </row>
    <row r="71" spans="1:9" x14ac:dyDescent="0.3">
      <c r="A71" s="8">
        <v>19</v>
      </c>
      <c r="B71" s="5">
        <v>21</v>
      </c>
      <c r="C71" s="6" t="s">
        <v>66</v>
      </c>
      <c r="D71" s="6">
        <v>2012</v>
      </c>
      <c r="E71" s="6" t="s">
        <v>84</v>
      </c>
      <c r="F71" s="5">
        <f>VLOOKUP(C71,'1. vingrinājums'!C:K,9,FALSE)</f>
        <v>15.5</v>
      </c>
      <c r="G71" s="5">
        <f>VLOOKUP(C71,'2. vingrinājums'!C:H,6,FALSE)</f>
        <v>19.5</v>
      </c>
      <c r="H71" s="5">
        <f>VLOOKUP(C71,'3. vingrinājums'!C:I,7,FALSE)</f>
        <v>19</v>
      </c>
      <c r="I71" s="8">
        <f t="shared" si="5"/>
        <v>54</v>
      </c>
    </row>
    <row r="72" spans="1:9" x14ac:dyDescent="0.3">
      <c r="A72" s="8">
        <v>20</v>
      </c>
      <c r="B72" s="5">
        <v>17</v>
      </c>
      <c r="C72" s="6" t="s">
        <v>87</v>
      </c>
      <c r="D72" s="6">
        <v>2013</v>
      </c>
      <c r="E72" s="6" t="s">
        <v>0</v>
      </c>
      <c r="F72" s="5">
        <f>VLOOKUP(C72,'1. vingrinājums'!C:K,9,FALSE)</f>
        <v>21</v>
      </c>
      <c r="G72" s="5">
        <f>VLOOKUP(C72,'2. vingrinājums'!C:H,6,FALSE)</f>
        <v>13</v>
      </c>
      <c r="H72" s="5">
        <f>VLOOKUP(C72,'3. vingrinājums'!C:I,7,FALSE)</f>
        <v>20</v>
      </c>
      <c r="I72" s="8">
        <f t="shared" si="5"/>
        <v>54</v>
      </c>
    </row>
    <row r="73" spans="1:9" x14ac:dyDescent="0.3">
      <c r="A73" s="8">
        <v>21</v>
      </c>
      <c r="B73" s="5">
        <v>32</v>
      </c>
      <c r="C73" s="6" t="s">
        <v>62</v>
      </c>
      <c r="D73" s="6">
        <v>2012</v>
      </c>
      <c r="E73" s="6" t="s">
        <v>84</v>
      </c>
      <c r="F73" s="5">
        <f>VLOOKUP(C73,'1. vingrinājums'!C:K,9,FALSE)</f>
        <v>13.5</v>
      </c>
      <c r="G73" s="5">
        <f>VLOOKUP(C73,'2. vingrinājums'!C:H,6,FALSE)</f>
        <v>19.5</v>
      </c>
      <c r="H73" s="5">
        <f>VLOOKUP(C73,'3. vingrinājums'!C:I,7,FALSE)</f>
        <v>23</v>
      </c>
      <c r="I73" s="8">
        <f t="shared" si="5"/>
        <v>56</v>
      </c>
    </row>
    <row r="74" spans="1:9" x14ac:dyDescent="0.3">
      <c r="A74" s="8">
        <v>22</v>
      </c>
      <c r="B74" s="5">
        <v>29</v>
      </c>
      <c r="C74" s="6" t="s">
        <v>92</v>
      </c>
      <c r="D74" s="6">
        <v>2013</v>
      </c>
      <c r="E74" s="6" t="s">
        <v>0</v>
      </c>
      <c r="F74" s="5">
        <f>VLOOKUP(C74,'1. vingrinājums'!C:K,9,FALSE)</f>
        <v>23</v>
      </c>
      <c r="G74" s="5">
        <f>VLOOKUP(C74,'2. vingrinājums'!C:H,6,FALSE)</f>
        <v>19.5</v>
      </c>
      <c r="H74" s="5">
        <f>VLOOKUP(C74,'3. vingrinājums'!C:I,7,FALSE)</f>
        <v>14</v>
      </c>
      <c r="I74" s="8">
        <f t="shared" si="5"/>
        <v>56.5</v>
      </c>
    </row>
    <row r="75" spans="1:9" x14ac:dyDescent="0.3">
      <c r="A75" s="8">
        <v>23</v>
      </c>
      <c r="B75" s="5">
        <v>24</v>
      </c>
      <c r="C75" s="6" t="s">
        <v>88</v>
      </c>
      <c r="D75" s="6">
        <v>2013</v>
      </c>
      <c r="E75" s="6" t="s">
        <v>2</v>
      </c>
      <c r="F75" s="5">
        <f>VLOOKUP(C75,'1. vingrinājums'!C:K,9,FALSE)</f>
        <v>24</v>
      </c>
      <c r="G75" s="5">
        <f>VLOOKUP(C75,'2. vingrinājums'!C:H,6,FALSE)</f>
        <v>19.5</v>
      </c>
      <c r="H75" s="5">
        <f>VLOOKUP(C75,'3. vingrinājums'!C:I,7,FALSE)</f>
        <v>17</v>
      </c>
      <c r="I75" s="8">
        <f t="shared" si="5"/>
        <v>60.5</v>
      </c>
    </row>
    <row r="76" spans="1:9" x14ac:dyDescent="0.3">
      <c r="A76" s="8">
        <v>24</v>
      </c>
      <c r="B76" s="5">
        <v>37</v>
      </c>
      <c r="C76" s="6" t="s">
        <v>61</v>
      </c>
      <c r="D76" s="6">
        <v>2012</v>
      </c>
      <c r="E76" s="6" t="s">
        <v>2</v>
      </c>
      <c r="F76" s="5">
        <f>VLOOKUP(C76,'1. vingrinājums'!C:K,9,FALSE)</f>
        <v>22</v>
      </c>
      <c r="G76" s="5">
        <f>VLOOKUP(C76,'2. vingrinājums'!C:H,6,FALSE)</f>
        <v>19.5</v>
      </c>
      <c r="H76" s="5">
        <f>VLOOKUP(C76,'3. vingrinājums'!C:I,7,FALSE)</f>
        <v>24</v>
      </c>
      <c r="I76" s="8">
        <f t="shared" si="5"/>
        <v>65.5</v>
      </c>
    </row>
    <row r="77" spans="1:9" x14ac:dyDescent="0.3">
      <c r="A77" s="8">
        <v>25</v>
      </c>
      <c r="B77" s="5">
        <v>20</v>
      </c>
      <c r="C77" s="6" t="s">
        <v>89</v>
      </c>
      <c r="D77" s="6">
        <v>2013</v>
      </c>
      <c r="E77" s="6" t="s">
        <v>84</v>
      </c>
      <c r="F77" s="5">
        <f>VLOOKUP(C77,'1. vingrinājums'!C:K,9,FALSE)</f>
        <v>25</v>
      </c>
      <c r="G77" s="5">
        <f>VLOOKUP(C77,'2. vingrinājums'!C:H,6,FALSE)</f>
        <v>19.5</v>
      </c>
      <c r="H77" s="5" t="s">
        <v>100</v>
      </c>
      <c r="I77" s="8"/>
    </row>
    <row r="78" spans="1:9" hidden="1" x14ac:dyDescent="0.3">
      <c r="A78" s="8">
        <v>26</v>
      </c>
      <c r="B78" s="5"/>
      <c r="C78" s="6"/>
      <c r="D78" s="6"/>
      <c r="E78" s="6"/>
      <c r="F78" s="5" t="e">
        <f>VLOOKUP(C78,'1. vingrinājums'!C:K,9,FALSE)</f>
        <v>#N/A</v>
      </c>
      <c r="G78" s="5" t="e">
        <f>VLOOKUP(C78,'2. vingrinājums'!C:H,6,FALSE)</f>
        <v>#N/A</v>
      </c>
      <c r="H78" s="5" t="e">
        <f>VLOOKUP(C78,'3. vingrinājums'!C:I,7,FALSE)</f>
        <v>#N/A</v>
      </c>
      <c r="I78" s="8" t="e">
        <f t="shared" ref="I78:I83" si="6">SUM(F78:H78)</f>
        <v>#N/A</v>
      </c>
    </row>
    <row r="79" spans="1:9" hidden="1" x14ac:dyDescent="0.3">
      <c r="A79" s="8">
        <v>27</v>
      </c>
      <c r="B79" s="5"/>
      <c r="C79" s="6"/>
      <c r="D79" s="6"/>
      <c r="E79" s="6"/>
      <c r="F79" s="5" t="e">
        <f>VLOOKUP(C79,'1. vingrinājums'!C:K,9,FALSE)</f>
        <v>#N/A</v>
      </c>
      <c r="G79" s="5" t="e">
        <f>VLOOKUP(C79,'2. vingrinājums'!C:H,6,FALSE)</f>
        <v>#N/A</v>
      </c>
      <c r="H79" s="5" t="e">
        <f>VLOOKUP(C79,'3. vingrinājums'!C:I,7,FALSE)</f>
        <v>#N/A</v>
      </c>
      <c r="I79" s="8" t="e">
        <f t="shared" si="6"/>
        <v>#N/A</v>
      </c>
    </row>
    <row r="80" spans="1:9" hidden="1" x14ac:dyDescent="0.3">
      <c r="A80" s="8">
        <v>28</v>
      </c>
      <c r="B80" s="5"/>
      <c r="C80" s="6"/>
      <c r="D80" s="6"/>
      <c r="E80" s="6"/>
      <c r="F80" s="5" t="e">
        <f>VLOOKUP(C80,'1. vingrinājums'!C:K,9,FALSE)</f>
        <v>#N/A</v>
      </c>
      <c r="G80" s="5" t="e">
        <f>VLOOKUP(C80,'2. vingrinājums'!C:H,6,FALSE)</f>
        <v>#N/A</v>
      </c>
      <c r="H80" s="5" t="e">
        <f>VLOOKUP(C80,'3. vingrinājums'!C:I,7,FALSE)</f>
        <v>#N/A</v>
      </c>
      <c r="I80" s="8" t="e">
        <f t="shared" si="6"/>
        <v>#N/A</v>
      </c>
    </row>
    <row r="81" spans="1:9" hidden="1" x14ac:dyDescent="0.3">
      <c r="A81" s="8">
        <v>29</v>
      </c>
      <c r="B81" s="5"/>
      <c r="C81" s="6"/>
      <c r="D81" s="6"/>
      <c r="E81" s="6"/>
      <c r="F81" s="5" t="e">
        <f>VLOOKUP(C81,'1. vingrinājums'!C:K,9,FALSE)</f>
        <v>#N/A</v>
      </c>
      <c r="G81" s="5" t="e">
        <f>VLOOKUP(C81,'2. vingrinājums'!C:H,6,FALSE)</f>
        <v>#N/A</v>
      </c>
      <c r="H81" s="5" t="e">
        <f>VLOOKUP(C81,'3. vingrinājums'!C:I,7,FALSE)</f>
        <v>#N/A</v>
      </c>
      <c r="I81" s="8" t="e">
        <f t="shared" si="6"/>
        <v>#N/A</v>
      </c>
    </row>
    <row r="82" spans="1:9" hidden="1" x14ac:dyDescent="0.3">
      <c r="A82" s="8">
        <v>30</v>
      </c>
      <c r="B82" s="5"/>
      <c r="C82" s="6"/>
      <c r="D82" s="6"/>
      <c r="E82" s="6"/>
      <c r="F82" s="5" t="e">
        <f>VLOOKUP(C82,'1. vingrinājums'!C:K,9,FALSE)</f>
        <v>#N/A</v>
      </c>
      <c r="G82" s="5" t="e">
        <f>VLOOKUP(C82,'2. vingrinājums'!C:H,6,FALSE)</f>
        <v>#N/A</v>
      </c>
      <c r="H82" s="5" t="e">
        <f>VLOOKUP(C82,'3. vingrinājums'!C:I,7,FALSE)</f>
        <v>#N/A</v>
      </c>
      <c r="I82" s="8" t="e">
        <f t="shared" si="6"/>
        <v>#N/A</v>
      </c>
    </row>
    <row r="83" spans="1:9" hidden="1" x14ac:dyDescent="0.3">
      <c r="A83" s="8">
        <v>31</v>
      </c>
      <c r="B83" s="5"/>
      <c r="C83" s="6"/>
      <c r="D83" s="6"/>
      <c r="E83" s="6"/>
      <c r="F83" s="5" t="e">
        <f>VLOOKUP(C83,'1. vingrinājums'!C:K,9,FALSE)</f>
        <v>#N/A</v>
      </c>
      <c r="G83" s="5" t="e">
        <f>VLOOKUP(C83,'2. vingrinājums'!C:H,6,FALSE)</f>
        <v>#N/A</v>
      </c>
      <c r="H83" s="5" t="e">
        <f>VLOOKUP(C83,'3. vingrinājums'!C:I,7,FALSE)</f>
        <v>#N/A</v>
      </c>
      <c r="I83" s="8" t="e">
        <f t="shared" si="6"/>
        <v>#N/A</v>
      </c>
    </row>
    <row r="86" spans="1:9" x14ac:dyDescent="0.3">
      <c r="C86" s="1" t="s">
        <v>113</v>
      </c>
    </row>
    <row r="87" spans="1:9" x14ac:dyDescent="0.3">
      <c r="A87" s="7" t="s">
        <v>101</v>
      </c>
      <c r="C87" t="s">
        <v>102</v>
      </c>
    </row>
    <row r="88" spans="1:9" x14ac:dyDescent="0.3">
      <c r="A88" s="7" t="s">
        <v>103</v>
      </c>
      <c r="C88" t="s">
        <v>104</v>
      </c>
    </row>
    <row r="89" spans="1:9" x14ac:dyDescent="0.3">
      <c r="A89" s="7" t="s">
        <v>105</v>
      </c>
      <c r="C89" t="s">
        <v>106</v>
      </c>
    </row>
    <row r="90" spans="1:9" x14ac:dyDescent="0.3">
      <c r="A90" s="7" t="s">
        <v>107</v>
      </c>
      <c r="C90" t="s">
        <v>108</v>
      </c>
    </row>
    <row r="91" spans="1:9" x14ac:dyDescent="0.3">
      <c r="A91" s="7" t="s">
        <v>109</v>
      </c>
      <c r="C91" t="s">
        <v>110</v>
      </c>
    </row>
    <row r="92" spans="1:9" x14ac:dyDescent="0.3">
      <c r="A92" s="7" t="s">
        <v>111</v>
      </c>
      <c r="C92" t="s">
        <v>112</v>
      </c>
    </row>
  </sheetData>
  <sortState ref="A69:I77">
    <sortCondition ref="I69:I77"/>
  </sortState>
  <mergeCells count="8">
    <mergeCell ref="A30:I30"/>
    <mergeCell ref="A51:I51"/>
    <mergeCell ref="A13:I13"/>
    <mergeCell ref="A4:I4"/>
    <mergeCell ref="A1:I1"/>
    <mergeCell ref="A2:I2"/>
    <mergeCell ref="A3:I3"/>
    <mergeCell ref="A5:I5"/>
  </mergeCells>
  <printOptions horizontalCentered="1"/>
  <pageMargins left="0.39370078740157483" right="0.39370078740157483" top="0.39370078740157483" bottom="0.39370078740157483" header="0.31496062992125984" footer="0.31496062992125984"/>
  <pageSetup paperSize="9" fitToHeight="10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opLeftCell="A64" workbookViewId="0">
      <selection activeCell="C83" sqref="C83"/>
    </sheetView>
  </sheetViews>
  <sheetFormatPr defaultRowHeight="14.4" x14ac:dyDescent="0.3"/>
  <cols>
    <col min="1" max="1" width="5.33203125" style="7" bestFit="1" customWidth="1"/>
    <col min="2" max="2" width="3.5546875" bestFit="1" customWidth="1"/>
    <col min="3" max="3" width="19.6640625" bestFit="1" customWidth="1"/>
    <col min="4" max="4" width="5.109375" bestFit="1" customWidth="1"/>
    <col min="5" max="5" width="17.5546875" bestFit="1" customWidth="1"/>
    <col min="6" max="6" width="6.6640625" style="2" bestFit="1" customWidth="1"/>
    <col min="7" max="8" width="7.109375" style="2" bestFit="1" customWidth="1"/>
    <col min="9" max="9" width="6.5546875" style="2" bestFit="1" customWidth="1"/>
    <col min="10" max="11" width="6.44140625" style="2" bestFit="1" customWidth="1"/>
  </cols>
  <sheetData>
    <row r="1" spans="1:11" ht="28.8" x14ac:dyDescent="0.55000000000000004">
      <c r="A1" s="18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8.8" x14ac:dyDescent="0.55000000000000004">
      <c r="A2" s="19" t="s">
        <v>48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3.4" x14ac:dyDescent="0.45">
      <c r="A3" s="16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5" spans="1:11" ht="23.4" hidden="1" x14ac:dyDescent="0.45">
      <c r="A5" s="20" t="s">
        <v>44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s="1" customFormat="1" hidden="1" x14ac:dyDescent="0.3">
      <c r="A6" s="3" t="s">
        <v>3</v>
      </c>
      <c r="B6" s="4" t="s">
        <v>12</v>
      </c>
      <c r="C6" s="4" t="s">
        <v>13</v>
      </c>
      <c r="D6" s="4" t="s">
        <v>4</v>
      </c>
      <c r="E6" s="4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idden="1" x14ac:dyDescent="0.3">
      <c r="A7" s="8" t="s">
        <v>16</v>
      </c>
      <c r="B7" s="6"/>
      <c r="C7" s="6"/>
      <c r="D7" s="6"/>
      <c r="E7" s="6"/>
      <c r="F7" s="5">
        <v>1</v>
      </c>
      <c r="G7" s="5"/>
      <c r="H7" s="5"/>
      <c r="I7" s="5"/>
      <c r="J7" s="8">
        <f>G7+H7+I7</f>
        <v>0</v>
      </c>
      <c r="K7" s="5"/>
    </row>
    <row r="8" spans="1:11" hidden="1" x14ac:dyDescent="0.3">
      <c r="A8" s="8" t="s">
        <v>17</v>
      </c>
      <c r="B8" s="6"/>
      <c r="C8" s="6"/>
      <c r="D8" s="6"/>
      <c r="E8" s="6"/>
      <c r="F8" s="5">
        <v>2</v>
      </c>
      <c r="G8" s="5"/>
      <c r="H8" s="5"/>
      <c r="I8" s="5"/>
      <c r="J8" s="8">
        <f>G8+H8+I8</f>
        <v>0</v>
      </c>
      <c r="K8" s="5"/>
    </row>
    <row r="9" spans="1:11" hidden="1" x14ac:dyDescent="0.3">
      <c r="A9" s="8" t="s">
        <v>18</v>
      </c>
      <c r="B9" s="6"/>
      <c r="C9" s="6"/>
      <c r="D9" s="6"/>
      <c r="E9" s="6"/>
      <c r="F9" s="5">
        <v>3</v>
      </c>
      <c r="G9" s="5"/>
      <c r="H9" s="5"/>
      <c r="I9" s="5"/>
      <c r="J9" s="8">
        <f>G9+H9+I9</f>
        <v>0</v>
      </c>
      <c r="K9" s="5"/>
    </row>
    <row r="10" spans="1:11" hidden="1" x14ac:dyDescent="0.3">
      <c r="A10" s="8" t="s">
        <v>19</v>
      </c>
      <c r="B10" s="6"/>
      <c r="C10" s="6"/>
      <c r="D10" s="6"/>
      <c r="E10" s="6"/>
      <c r="F10" s="5">
        <v>4</v>
      </c>
      <c r="G10" s="5"/>
      <c r="H10" s="5"/>
      <c r="I10" s="5"/>
      <c r="J10" s="8">
        <f>G10+H10+I10</f>
        <v>0</v>
      </c>
      <c r="K10" s="5"/>
    </row>
    <row r="11" spans="1:11" hidden="1" x14ac:dyDescent="0.3"/>
    <row r="12" spans="1:11" ht="23.4" x14ac:dyDescent="0.45">
      <c r="A12" s="16" t="s">
        <v>45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s="1" customFormat="1" x14ac:dyDescent="0.3">
      <c r="A13" s="3" t="s">
        <v>3</v>
      </c>
      <c r="B13" s="4" t="s">
        <v>12</v>
      </c>
      <c r="C13" s="4" t="s">
        <v>13</v>
      </c>
      <c r="D13" s="4" t="s">
        <v>4</v>
      </c>
      <c r="E13" s="4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</row>
    <row r="14" spans="1:11" x14ac:dyDescent="0.3">
      <c r="A14" s="8">
        <v>1</v>
      </c>
      <c r="B14" s="6">
        <v>1</v>
      </c>
      <c r="C14" s="6" t="s">
        <v>82</v>
      </c>
      <c r="D14" s="6">
        <v>2008</v>
      </c>
      <c r="E14" s="6" t="s">
        <v>2</v>
      </c>
      <c r="F14" s="5">
        <v>2</v>
      </c>
      <c r="G14" s="5">
        <v>46</v>
      </c>
      <c r="H14" s="5">
        <v>46</v>
      </c>
      <c r="I14" s="5">
        <v>71</v>
      </c>
      <c r="J14" s="8">
        <f t="shared" ref="J14:J20" si="0">G14+H14+I14</f>
        <v>163</v>
      </c>
      <c r="K14" s="5">
        <v>1</v>
      </c>
    </row>
    <row r="15" spans="1:11" x14ac:dyDescent="0.3">
      <c r="A15" s="8">
        <v>2</v>
      </c>
      <c r="B15" s="6">
        <v>3</v>
      </c>
      <c r="C15" s="6" t="s">
        <v>40</v>
      </c>
      <c r="D15" s="6">
        <v>2008</v>
      </c>
      <c r="E15" s="6" t="s">
        <v>2</v>
      </c>
      <c r="F15" s="5">
        <v>4</v>
      </c>
      <c r="G15" s="5">
        <v>42</v>
      </c>
      <c r="H15" s="5">
        <v>42</v>
      </c>
      <c r="I15" s="5">
        <v>70</v>
      </c>
      <c r="J15" s="8">
        <f t="shared" si="0"/>
        <v>154</v>
      </c>
      <c r="K15" s="5">
        <v>2</v>
      </c>
    </row>
    <row r="16" spans="1:11" x14ac:dyDescent="0.3">
      <c r="A16" s="8">
        <v>3</v>
      </c>
      <c r="B16" s="6">
        <v>7</v>
      </c>
      <c r="C16" s="6" t="s">
        <v>57</v>
      </c>
      <c r="D16" s="6">
        <v>2011</v>
      </c>
      <c r="E16" s="6" t="s">
        <v>1</v>
      </c>
      <c r="F16" s="5">
        <v>8</v>
      </c>
      <c r="G16" s="5">
        <v>42</v>
      </c>
      <c r="H16" s="5">
        <v>43</v>
      </c>
      <c r="I16" s="5">
        <v>43</v>
      </c>
      <c r="J16" s="8">
        <f t="shared" si="0"/>
        <v>128</v>
      </c>
      <c r="K16" s="5">
        <v>3</v>
      </c>
    </row>
    <row r="17" spans="1:11" x14ac:dyDescent="0.3">
      <c r="A17" s="8">
        <v>4</v>
      </c>
      <c r="B17" s="6">
        <v>4</v>
      </c>
      <c r="C17" s="6" t="s">
        <v>42</v>
      </c>
      <c r="D17" s="6">
        <v>2009</v>
      </c>
      <c r="E17" s="6" t="s">
        <v>2</v>
      </c>
      <c r="F17" s="5">
        <v>5</v>
      </c>
      <c r="G17" s="5">
        <v>39</v>
      </c>
      <c r="H17" s="5">
        <v>27</v>
      </c>
      <c r="I17" s="5">
        <v>61</v>
      </c>
      <c r="J17" s="8">
        <f t="shared" si="0"/>
        <v>127</v>
      </c>
      <c r="K17" s="5">
        <v>4</v>
      </c>
    </row>
    <row r="18" spans="1:11" x14ac:dyDescent="0.3">
      <c r="A18" s="8">
        <v>5</v>
      </c>
      <c r="B18" s="6">
        <v>2</v>
      </c>
      <c r="C18" s="6" t="s">
        <v>41</v>
      </c>
      <c r="D18" s="6">
        <v>2009</v>
      </c>
      <c r="E18" s="6" t="s">
        <v>2</v>
      </c>
      <c r="F18" s="5">
        <v>3</v>
      </c>
      <c r="G18" s="5">
        <v>45</v>
      </c>
      <c r="H18" s="5">
        <v>45</v>
      </c>
      <c r="I18" s="5">
        <v>33</v>
      </c>
      <c r="J18" s="8">
        <f t="shared" si="0"/>
        <v>123</v>
      </c>
      <c r="K18" s="5">
        <v>5</v>
      </c>
    </row>
    <row r="19" spans="1:11" x14ac:dyDescent="0.3">
      <c r="A19" s="8">
        <v>6</v>
      </c>
      <c r="B19" s="6">
        <v>6</v>
      </c>
      <c r="C19" s="6" t="s">
        <v>43</v>
      </c>
      <c r="D19" s="6">
        <v>2009</v>
      </c>
      <c r="E19" s="6" t="s">
        <v>84</v>
      </c>
      <c r="F19" s="5">
        <v>7</v>
      </c>
      <c r="G19" s="5">
        <v>42</v>
      </c>
      <c r="H19" s="5">
        <v>39</v>
      </c>
      <c r="I19" s="5">
        <v>20</v>
      </c>
      <c r="J19" s="8">
        <f t="shared" si="0"/>
        <v>101</v>
      </c>
      <c r="K19" s="5">
        <v>6</v>
      </c>
    </row>
    <row r="20" spans="1:11" x14ac:dyDescent="0.3">
      <c r="A20" s="8">
        <v>7</v>
      </c>
      <c r="B20" s="6">
        <v>5</v>
      </c>
      <c r="C20" s="6" t="s">
        <v>81</v>
      </c>
      <c r="D20" s="6">
        <v>2008</v>
      </c>
      <c r="E20" s="6" t="s">
        <v>2</v>
      </c>
      <c r="F20" s="5">
        <v>6</v>
      </c>
      <c r="G20" s="5">
        <v>47</v>
      </c>
      <c r="H20" s="5">
        <v>31</v>
      </c>
      <c r="I20" s="5">
        <v>0</v>
      </c>
      <c r="J20" s="8">
        <f t="shared" si="0"/>
        <v>78</v>
      </c>
      <c r="K20" s="5">
        <v>7</v>
      </c>
    </row>
    <row r="21" spans="1:11" hidden="1" x14ac:dyDescent="0.3">
      <c r="A21" s="8" t="s">
        <v>22</v>
      </c>
      <c r="B21" s="6"/>
      <c r="C21" s="6"/>
      <c r="D21" s="6"/>
      <c r="E21" s="6"/>
      <c r="F21" s="5">
        <v>12</v>
      </c>
      <c r="G21" s="5"/>
      <c r="H21" s="5"/>
      <c r="I21" s="5"/>
      <c r="J21" s="8">
        <f t="shared" ref="J21:J25" si="1">G21+H21+I21</f>
        <v>0</v>
      </c>
      <c r="K21" s="5"/>
    </row>
    <row r="22" spans="1:11" hidden="1" x14ac:dyDescent="0.3">
      <c r="A22" s="8" t="s">
        <v>23</v>
      </c>
      <c r="B22" s="6"/>
      <c r="C22" s="6"/>
      <c r="D22" s="6"/>
      <c r="E22" s="6"/>
      <c r="F22" s="5">
        <v>13</v>
      </c>
      <c r="G22" s="5"/>
      <c r="H22" s="5"/>
      <c r="I22" s="5"/>
      <c r="J22" s="8">
        <f t="shared" si="1"/>
        <v>0</v>
      </c>
      <c r="K22" s="5"/>
    </row>
    <row r="23" spans="1:11" hidden="1" x14ac:dyDescent="0.3">
      <c r="A23" s="8" t="s">
        <v>24</v>
      </c>
      <c r="B23" s="6"/>
      <c r="C23" s="6"/>
      <c r="D23" s="6"/>
      <c r="E23" s="6"/>
      <c r="F23" s="5">
        <v>14</v>
      </c>
      <c r="G23" s="5"/>
      <c r="H23" s="5"/>
      <c r="I23" s="5"/>
      <c r="J23" s="8">
        <f t="shared" si="1"/>
        <v>0</v>
      </c>
      <c r="K23" s="5"/>
    </row>
    <row r="24" spans="1:11" hidden="1" x14ac:dyDescent="0.3">
      <c r="A24" s="8" t="s">
        <v>28</v>
      </c>
      <c r="B24" s="6"/>
      <c r="C24" s="6"/>
      <c r="D24" s="6"/>
      <c r="E24" s="6"/>
      <c r="F24" s="5">
        <v>15</v>
      </c>
      <c r="G24" s="5"/>
      <c r="H24" s="5"/>
      <c r="I24" s="5"/>
      <c r="J24" s="8">
        <f t="shared" si="1"/>
        <v>0</v>
      </c>
      <c r="K24" s="5"/>
    </row>
    <row r="25" spans="1:11" hidden="1" x14ac:dyDescent="0.3">
      <c r="A25" s="8" t="s">
        <v>25</v>
      </c>
      <c r="B25" s="6"/>
      <c r="C25" s="6"/>
      <c r="D25" s="6"/>
      <c r="E25" s="6"/>
      <c r="F25" s="5">
        <v>16</v>
      </c>
      <c r="G25" s="5"/>
      <c r="H25" s="5"/>
      <c r="I25" s="5"/>
      <c r="J25" s="8">
        <f t="shared" si="1"/>
        <v>0</v>
      </c>
      <c r="K25" s="5"/>
    </row>
    <row r="26" spans="1:11" hidden="1" x14ac:dyDescent="0.3"/>
    <row r="27" spans="1:11" ht="23.4" x14ac:dyDescent="0.45">
      <c r="A27" s="16" t="s">
        <v>98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s="1" customFormat="1" x14ac:dyDescent="0.3">
      <c r="A28" s="3" t="s">
        <v>3</v>
      </c>
      <c r="B28" s="4" t="s">
        <v>12</v>
      </c>
      <c r="C28" s="4" t="s">
        <v>13</v>
      </c>
      <c r="D28" s="4" t="s">
        <v>4</v>
      </c>
      <c r="E28" s="4" t="s">
        <v>5</v>
      </c>
      <c r="F28" s="3" t="s">
        <v>6</v>
      </c>
      <c r="G28" s="3" t="s">
        <v>7</v>
      </c>
      <c r="H28" s="3" t="s">
        <v>8</v>
      </c>
      <c r="I28" s="3" t="s">
        <v>9</v>
      </c>
      <c r="J28" s="3" t="s">
        <v>10</v>
      </c>
      <c r="K28" s="3" t="s">
        <v>11</v>
      </c>
    </row>
    <row r="29" spans="1:11" x14ac:dyDescent="0.3">
      <c r="A29" s="8">
        <v>1</v>
      </c>
      <c r="B29" s="6">
        <v>13</v>
      </c>
      <c r="C29" s="6" t="s">
        <v>70</v>
      </c>
      <c r="D29" s="6">
        <v>2011</v>
      </c>
      <c r="E29" s="6" t="s">
        <v>2</v>
      </c>
      <c r="F29" s="5">
        <v>7</v>
      </c>
      <c r="G29" s="5">
        <v>47</v>
      </c>
      <c r="H29" s="5">
        <v>44</v>
      </c>
      <c r="I29" s="5"/>
      <c r="J29" s="8">
        <f t="shared" ref="J29:J36" si="2">G29+H29+I29</f>
        <v>91</v>
      </c>
      <c r="K29" s="5">
        <v>1</v>
      </c>
    </row>
    <row r="30" spans="1:11" x14ac:dyDescent="0.3">
      <c r="A30" s="8">
        <v>2</v>
      </c>
      <c r="B30" s="6">
        <v>12</v>
      </c>
      <c r="C30" s="6" t="s">
        <v>38</v>
      </c>
      <c r="D30" s="6">
        <v>2011</v>
      </c>
      <c r="E30" s="6" t="s">
        <v>2</v>
      </c>
      <c r="F30" s="5">
        <v>6</v>
      </c>
      <c r="G30" s="5">
        <v>46</v>
      </c>
      <c r="H30" s="5">
        <v>44</v>
      </c>
      <c r="I30" s="5"/>
      <c r="J30" s="8">
        <f t="shared" si="2"/>
        <v>90</v>
      </c>
      <c r="K30" s="5">
        <v>2</v>
      </c>
    </row>
    <row r="31" spans="1:11" x14ac:dyDescent="0.3">
      <c r="A31" s="8">
        <v>3</v>
      </c>
      <c r="B31" s="6">
        <v>10</v>
      </c>
      <c r="C31" s="6" t="s">
        <v>37</v>
      </c>
      <c r="D31" s="6">
        <v>2011</v>
      </c>
      <c r="E31" s="6" t="s">
        <v>2</v>
      </c>
      <c r="F31" s="5">
        <v>4</v>
      </c>
      <c r="G31" s="5">
        <v>43</v>
      </c>
      <c r="H31" s="5">
        <v>45</v>
      </c>
      <c r="I31" s="5"/>
      <c r="J31" s="8">
        <f t="shared" si="2"/>
        <v>88</v>
      </c>
      <c r="K31" s="5">
        <v>3</v>
      </c>
    </row>
    <row r="32" spans="1:11" x14ac:dyDescent="0.3">
      <c r="A32" s="8">
        <v>4</v>
      </c>
      <c r="B32" s="6">
        <v>11</v>
      </c>
      <c r="C32" s="6" t="s">
        <v>36</v>
      </c>
      <c r="D32" s="6">
        <v>2011</v>
      </c>
      <c r="E32" s="6" t="s">
        <v>2</v>
      </c>
      <c r="F32" s="5">
        <v>5</v>
      </c>
      <c r="G32" s="5">
        <v>44</v>
      </c>
      <c r="H32" s="5">
        <v>42</v>
      </c>
      <c r="I32" s="5"/>
      <c r="J32" s="8">
        <f t="shared" si="2"/>
        <v>86</v>
      </c>
      <c r="K32" s="5">
        <v>4</v>
      </c>
    </row>
    <row r="33" spans="1:11" x14ac:dyDescent="0.3">
      <c r="A33" s="8">
        <v>5</v>
      </c>
      <c r="B33" s="6">
        <v>9</v>
      </c>
      <c r="C33" s="6" t="s">
        <v>35</v>
      </c>
      <c r="D33" s="6">
        <v>2010</v>
      </c>
      <c r="E33" s="6" t="s">
        <v>84</v>
      </c>
      <c r="F33" s="5">
        <v>3</v>
      </c>
      <c r="G33" s="5">
        <v>46</v>
      </c>
      <c r="H33" s="5">
        <v>39</v>
      </c>
      <c r="I33" s="5"/>
      <c r="J33" s="8">
        <f t="shared" si="2"/>
        <v>85</v>
      </c>
      <c r="K33" s="5">
        <v>5</v>
      </c>
    </row>
    <row r="34" spans="1:11" x14ac:dyDescent="0.3">
      <c r="A34" s="8">
        <v>6</v>
      </c>
      <c r="B34" s="6">
        <v>8</v>
      </c>
      <c r="C34" s="6" t="s">
        <v>34</v>
      </c>
      <c r="D34" s="6">
        <v>2011</v>
      </c>
      <c r="E34" s="6" t="s">
        <v>2</v>
      </c>
      <c r="F34" s="5">
        <v>2</v>
      </c>
      <c r="G34" s="5">
        <v>41</v>
      </c>
      <c r="H34" s="5">
        <v>40</v>
      </c>
      <c r="I34" s="5"/>
      <c r="J34" s="8">
        <f t="shared" si="2"/>
        <v>81</v>
      </c>
      <c r="K34" s="5">
        <v>6</v>
      </c>
    </row>
    <row r="35" spans="1:11" x14ac:dyDescent="0.3">
      <c r="A35" s="8">
        <v>7</v>
      </c>
      <c r="B35" s="6">
        <v>14</v>
      </c>
      <c r="C35" s="6" t="s">
        <v>39</v>
      </c>
      <c r="D35" s="6">
        <v>2011</v>
      </c>
      <c r="E35" s="6" t="s">
        <v>2</v>
      </c>
      <c r="F35" s="5">
        <v>8</v>
      </c>
      <c r="G35" s="5">
        <v>42</v>
      </c>
      <c r="H35" s="5">
        <v>35</v>
      </c>
      <c r="I35" s="5"/>
      <c r="J35" s="8">
        <f t="shared" si="2"/>
        <v>77</v>
      </c>
      <c r="K35" s="5">
        <v>7</v>
      </c>
    </row>
    <row r="36" spans="1:11" x14ac:dyDescent="0.3">
      <c r="A36" s="8">
        <v>8</v>
      </c>
      <c r="B36" s="6">
        <v>15</v>
      </c>
      <c r="C36" s="6" t="s">
        <v>97</v>
      </c>
      <c r="D36" s="6">
        <v>2010</v>
      </c>
      <c r="E36" s="6" t="s">
        <v>1</v>
      </c>
      <c r="F36" s="5">
        <v>9</v>
      </c>
      <c r="G36" s="5">
        <v>38</v>
      </c>
      <c r="H36" s="5">
        <v>30</v>
      </c>
      <c r="I36" s="5"/>
      <c r="J36" s="8">
        <f t="shared" si="2"/>
        <v>68</v>
      </c>
      <c r="K36" s="5">
        <v>8</v>
      </c>
    </row>
    <row r="37" spans="1:11" hidden="1" x14ac:dyDescent="0.3">
      <c r="A37" s="8" t="s">
        <v>23</v>
      </c>
      <c r="B37" s="6"/>
      <c r="C37" s="6"/>
      <c r="D37" s="6"/>
      <c r="E37" s="6"/>
      <c r="F37" s="5">
        <v>10</v>
      </c>
      <c r="G37" s="5"/>
      <c r="H37" s="5"/>
      <c r="I37" s="5"/>
      <c r="J37" s="8">
        <f t="shared" ref="J37:J45" si="3">G37+H37+I37</f>
        <v>0</v>
      </c>
      <c r="K37" s="5"/>
    </row>
    <row r="38" spans="1:11" hidden="1" x14ac:dyDescent="0.3">
      <c r="A38" s="8" t="s">
        <v>24</v>
      </c>
      <c r="B38" s="6"/>
      <c r="C38" s="6"/>
      <c r="D38" s="6"/>
      <c r="E38" s="6"/>
      <c r="F38" s="5">
        <v>11</v>
      </c>
      <c r="G38" s="5"/>
      <c r="H38" s="5"/>
      <c r="I38" s="5"/>
      <c r="J38" s="8">
        <f t="shared" si="3"/>
        <v>0</v>
      </c>
      <c r="K38" s="5"/>
    </row>
    <row r="39" spans="1:11" hidden="1" x14ac:dyDescent="0.3">
      <c r="A39" s="8" t="s">
        <v>28</v>
      </c>
      <c r="B39" s="6"/>
      <c r="C39" s="6"/>
      <c r="D39" s="6"/>
      <c r="E39" s="6"/>
      <c r="F39" s="5">
        <v>12</v>
      </c>
      <c r="G39" s="5"/>
      <c r="H39" s="5"/>
      <c r="I39" s="5"/>
      <c r="J39" s="8">
        <f t="shared" si="3"/>
        <v>0</v>
      </c>
      <c r="K39" s="5"/>
    </row>
    <row r="40" spans="1:11" hidden="1" x14ac:dyDescent="0.3">
      <c r="A40" s="8" t="s">
        <v>25</v>
      </c>
      <c r="B40" s="6"/>
      <c r="C40" s="6"/>
      <c r="D40" s="6"/>
      <c r="E40" s="6"/>
      <c r="F40" s="5">
        <v>13</v>
      </c>
      <c r="G40" s="5"/>
      <c r="H40" s="5"/>
      <c r="I40" s="5"/>
      <c r="J40" s="8">
        <f t="shared" si="3"/>
        <v>0</v>
      </c>
      <c r="K40" s="5"/>
    </row>
    <row r="41" spans="1:11" hidden="1" x14ac:dyDescent="0.3">
      <c r="A41" s="8" t="s">
        <v>26</v>
      </c>
      <c r="B41" s="6"/>
      <c r="C41" s="6"/>
      <c r="D41" s="6"/>
      <c r="E41" s="6"/>
      <c r="F41" s="5">
        <v>14</v>
      </c>
      <c r="G41" s="5"/>
      <c r="H41" s="5"/>
      <c r="I41" s="5"/>
      <c r="J41" s="8">
        <f t="shared" si="3"/>
        <v>0</v>
      </c>
      <c r="K41" s="5"/>
    </row>
    <row r="42" spans="1:11" hidden="1" x14ac:dyDescent="0.3">
      <c r="A42" s="8" t="s">
        <v>27</v>
      </c>
      <c r="B42" s="6"/>
      <c r="C42" s="6"/>
      <c r="D42" s="6"/>
      <c r="E42" s="6"/>
      <c r="F42" s="5">
        <v>15</v>
      </c>
      <c r="G42" s="5"/>
      <c r="H42" s="5"/>
      <c r="I42" s="5"/>
      <c r="J42" s="8">
        <f t="shared" si="3"/>
        <v>0</v>
      </c>
      <c r="K42" s="5"/>
    </row>
    <row r="43" spans="1:11" hidden="1" x14ac:dyDescent="0.3">
      <c r="A43" s="8" t="s">
        <v>72</v>
      </c>
      <c r="B43" s="6"/>
      <c r="C43" s="6"/>
      <c r="D43" s="6"/>
      <c r="E43" s="6"/>
      <c r="F43" s="5">
        <v>16</v>
      </c>
      <c r="G43" s="5"/>
      <c r="H43" s="5"/>
      <c r="I43" s="5"/>
      <c r="J43" s="8">
        <f t="shared" si="3"/>
        <v>0</v>
      </c>
      <c r="K43" s="5"/>
    </row>
    <row r="44" spans="1:11" hidden="1" x14ac:dyDescent="0.3">
      <c r="A44" s="8" t="s">
        <v>73</v>
      </c>
      <c r="B44" s="6"/>
      <c r="C44" s="6"/>
      <c r="D44" s="6"/>
      <c r="E44" s="6"/>
      <c r="F44" s="5">
        <v>17</v>
      </c>
      <c r="G44" s="5"/>
      <c r="H44" s="5"/>
      <c r="I44" s="5"/>
      <c r="J44" s="8">
        <f t="shared" si="3"/>
        <v>0</v>
      </c>
      <c r="K44" s="5"/>
    </row>
    <row r="45" spans="1:11" hidden="1" x14ac:dyDescent="0.3">
      <c r="A45" s="8" t="s">
        <v>74</v>
      </c>
      <c r="B45" s="6"/>
      <c r="C45" s="6"/>
      <c r="D45" s="6"/>
      <c r="E45" s="6"/>
      <c r="F45" s="5">
        <v>18</v>
      </c>
      <c r="G45" s="5"/>
      <c r="H45" s="5"/>
      <c r="I45" s="5"/>
      <c r="J45" s="8">
        <f t="shared" si="3"/>
        <v>0</v>
      </c>
      <c r="K45" s="5"/>
    </row>
    <row r="46" spans="1:11" hidden="1" x14ac:dyDescent="0.3">
      <c r="A46" s="12"/>
      <c r="B46" s="13"/>
      <c r="C46" s="13"/>
      <c r="D46" s="13"/>
      <c r="E46" s="13"/>
      <c r="F46" s="5">
        <v>19</v>
      </c>
      <c r="G46" s="14"/>
      <c r="H46" s="14"/>
      <c r="I46" s="14"/>
      <c r="J46" s="12"/>
      <c r="K46" s="14"/>
    </row>
    <row r="47" spans="1:11" hidden="1" x14ac:dyDescent="0.3">
      <c r="A47" s="12"/>
      <c r="B47" s="13"/>
      <c r="C47" s="13"/>
      <c r="D47" s="13"/>
      <c r="E47" s="13"/>
      <c r="F47" s="14"/>
      <c r="G47" s="14"/>
      <c r="H47" s="14"/>
      <c r="I47" s="14"/>
      <c r="J47" s="12"/>
      <c r="K47" s="14"/>
    </row>
    <row r="48" spans="1:11" hidden="1" x14ac:dyDescent="0.3">
      <c r="J48"/>
    </row>
    <row r="49" spans="1:11" ht="23.4" x14ac:dyDescent="0.45">
      <c r="A49" s="16" t="s">
        <v>99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s="1" customFormat="1" x14ac:dyDescent="0.3">
      <c r="A50" s="3" t="s">
        <v>3</v>
      </c>
      <c r="B50" s="4" t="s">
        <v>12</v>
      </c>
      <c r="C50" s="4" t="s">
        <v>13</v>
      </c>
      <c r="D50" s="4" t="s">
        <v>4</v>
      </c>
      <c r="E50" s="4" t="s">
        <v>5</v>
      </c>
      <c r="F50" s="3" t="s">
        <v>6</v>
      </c>
      <c r="G50" s="3" t="s">
        <v>7</v>
      </c>
      <c r="H50" s="3" t="s">
        <v>8</v>
      </c>
      <c r="I50" s="3" t="s">
        <v>9</v>
      </c>
      <c r="J50" s="3" t="s">
        <v>10</v>
      </c>
      <c r="K50" s="3" t="s">
        <v>11</v>
      </c>
    </row>
    <row r="51" spans="1:11" x14ac:dyDescent="0.3">
      <c r="A51" s="8">
        <v>1</v>
      </c>
      <c r="B51" s="6">
        <v>35</v>
      </c>
      <c r="C51" s="6" t="s">
        <v>63</v>
      </c>
      <c r="D51" s="6">
        <v>2012</v>
      </c>
      <c r="E51" s="6" t="s">
        <v>2</v>
      </c>
      <c r="F51" s="5">
        <v>9</v>
      </c>
      <c r="G51" s="5">
        <v>47</v>
      </c>
      <c r="H51" s="5">
        <v>41</v>
      </c>
      <c r="I51" s="5"/>
      <c r="J51" s="8">
        <f t="shared" ref="J51:J65" si="4">G51+H51+I51</f>
        <v>88</v>
      </c>
      <c r="K51" s="5">
        <v>1</v>
      </c>
    </row>
    <row r="52" spans="1:11" x14ac:dyDescent="0.3">
      <c r="A52" s="8">
        <v>2</v>
      </c>
      <c r="B52" s="6">
        <v>38</v>
      </c>
      <c r="C52" s="6" t="s">
        <v>65</v>
      </c>
      <c r="D52" s="6">
        <v>2012</v>
      </c>
      <c r="E52" s="6" t="s">
        <v>2</v>
      </c>
      <c r="F52" s="5">
        <v>12</v>
      </c>
      <c r="G52" s="5">
        <v>45</v>
      </c>
      <c r="H52" s="5">
        <v>42</v>
      </c>
      <c r="I52" s="5"/>
      <c r="J52" s="8">
        <f t="shared" si="4"/>
        <v>87</v>
      </c>
      <c r="K52" s="5">
        <v>2</v>
      </c>
    </row>
    <row r="53" spans="1:11" x14ac:dyDescent="0.3">
      <c r="A53" s="8">
        <v>3</v>
      </c>
      <c r="B53" s="6">
        <v>19</v>
      </c>
      <c r="C53" s="6" t="s">
        <v>86</v>
      </c>
      <c r="D53" s="6">
        <v>2013</v>
      </c>
      <c r="E53" s="6" t="s">
        <v>84</v>
      </c>
      <c r="F53" s="5">
        <v>5</v>
      </c>
      <c r="G53" s="5">
        <v>43</v>
      </c>
      <c r="H53" s="5">
        <v>43</v>
      </c>
      <c r="I53" s="5"/>
      <c r="J53" s="8">
        <f t="shared" si="4"/>
        <v>86</v>
      </c>
      <c r="K53" s="5">
        <v>3</v>
      </c>
    </row>
    <row r="54" spans="1:11" x14ac:dyDescent="0.3">
      <c r="A54" s="8">
        <v>4</v>
      </c>
      <c r="B54" s="6">
        <v>33</v>
      </c>
      <c r="C54" s="6" t="s">
        <v>94</v>
      </c>
      <c r="D54" s="6">
        <v>2013</v>
      </c>
      <c r="E54" s="6" t="s">
        <v>84</v>
      </c>
      <c r="F54" s="5">
        <v>7</v>
      </c>
      <c r="G54" s="5">
        <v>42</v>
      </c>
      <c r="H54" s="5">
        <v>43</v>
      </c>
      <c r="I54" s="5"/>
      <c r="J54" s="8">
        <f t="shared" si="4"/>
        <v>85</v>
      </c>
      <c r="K54" s="5">
        <v>5</v>
      </c>
    </row>
    <row r="55" spans="1:11" x14ac:dyDescent="0.3">
      <c r="A55" s="8">
        <v>4</v>
      </c>
      <c r="B55" s="6">
        <v>34</v>
      </c>
      <c r="C55" s="6" t="s">
        <v>69</v>
      </c>
      <c r="D55" s="6">
        <v>2012</v>
      </c>
      <c r="E55" s="6" t="s">
        <v>84</v>
      </c>
      <c r="F55" s="5">
        <v>8</v>
      </c>
      <c r="G55" s="5">
        <v>44</v>
      </c>
      <c r="H55" s="5">
        <v>41</v>
      </c>
      <c r="I55" s="5"/>
      <c r="J55" s="8">
        <f t="shared" si="4"/>
        <v>85</v>
      </c>
      <c r="K55" s="5">
        <v>5</v>
      </c>
    </row>
    <row r="56" spans="1:11" x14ac:dyDescent="0.3">
      <c r="A56" s="8">
        <v>4</v>
      </c>
      <c r="B56" s="6">
        <v>40</v>
      </c>
      <c r="C56" s="6" t="s">
        <v>96</v>
      </c>
      <c r="D56" s="6">
        <v>2012</v>
      </c>
      <c r="E56" s="6" t="s">
        <v>1</v>
      </c>
      <c r="F56" s="5">
        <v>14</v>
      </c>
      <c r="G56" s="5">
        <v>38</v>
      </c>
      <c r="H56" s="5">
        <v>47</v>
      </c>
      <c r="I56" s="5"/>
      <c r="J56" s="8">
        <f t="shared" si="4"/>
        <v>85</v>
      </c>
      <c r="K56" s="5">
        <v>5</v>
      </c>
    </row>
    <row r="57" spans="1:11" x14ac:dyDescent="0.3">
      <c r="A57" s="8">
        <v>7</v>
      </c>
      <c r="B57" s="6">
        <v>16</v>
      </c>
      <c r="C57" s="6" t="s">
        <v>85</v>
      </c>
      <c r="D57" s="6">
        <v>2013</v>
      </c>
      <c r="E57" s="6" t="s">
        <v>0</v>
      </c>
      <c r="F57" s="5">
        <v>2</v>
      </c>
      <c r="G57" s="5">
        <v>41</v>
      </c>
      <c r="H57" s="5">
        <v>40</v>
      </c>
      <c r="I57" s="5"/>
      <c r="J57" s="8">
        <f t="shared" si="4"/>
        <v>81</v>
      </c>
      <c r="K57" s="5">
        <v>7.5</v>
      </c>
    </row>
    <row r="58" spans="1:11" x14ac:dyDescent="0.3">
      <c r="A58" s="8">
        <v>7</v>
      </c>
      <c r="B58" s="6">
        <v>26</v>
      </c>
      <c r="C58" s="6" t="s">
        <v>64</v>
      </c>
      <c r="D58" s="6">
        <v>2012</v>
      </c>
      <c r="E58" s="6" t="s">
        <v>2</v>
      </c>
      <c r="F58" s="5">
        <v>12</v>
      </c>
      <c r="G58" s="5">
        <v>40</v>
      </c>
      <c r="H58" s="5">
        <v>41</v>
      </c>
      <c r="I58" s="5"/>
      <c r="J58" s="8">
        <f t="shared" si="4"/>
        <v>81</v>
      </c>
      <c r="K58" s="5">
        <v>7.5</v>
      </c>
    </row>
    <row r="59" spans="1:11" x14ac:dyDescent="0.3">
      <c r="A59" s="8">
        <v>9</v>
      </c>
      <c r="B59" s="6">
        <v>30</v>
      </c>
      <c r="C59" s="6" t="s">
        <v>58</v>
      </c>
      <c r="D59" s="6">
        <v>2012</v>
      </c>
      <c r="E59" s="6" t="s">
        <v>0</v>
      </c>
      <c r="F59" s="5">
        <v>4</v>
      </c>
      <c r="G59" s="5">
        <v>40</v>
      </c>
      <c r="H59" s="5">
        <v>40</v>
      </c>
      <c r="I59" s="5"/>
      <c r="J59" s="8">
        <f t="shared" si="4"/>
        <v>80</v>
      </c>
      <c r="K59" s="5">
        <v>10</v>
      </c>
    </row>
    <row r="60" spans="1:11" x14ac:dyDescent="0.3">
      <c r="A60" s="8">
        <v>9</v>
      </c>
      <c r="B60" s="6">
        <v>31</v>
      </c>
      <c r="C60" s="6" t="s">
        <v>59</v>
      </c>
      <c r="D60" s="6">
        <v>2012</v>
      </c>
      <c r="E60" s="6" t="s">
        <v>0</v>
      </c>
      <c r="F60" s="5">
        <v>5</v>
      </c>
      <c r="G60" s="5">
        <v>40</v>
      </c>
      <c r="H60" s="5">
        <v>40</v>
      </c>
      <c r="I60" s="5"/>
      <c r="J60" s="8">
        <f t="shared" si="4"/>
        <v>80</v>
      </c>
      <c r="K60" s="5">
        <v>10</v>
      </c>
    </row>
    <row r="61" spans="1:11" x14ac:dyDescent="0.3">
      <c r="A61" s="8">
        <v>9</v>
      </c>
      <c r="B61" s="6">
        <v>39</v>
      </c>
      <c r="C61" s="6" t="s">
        <v>95</v>
      </c>
      <c r="D61" s="6">
        <v>2014</v>
      </c>
      <c r="E61" s="6" t="s">
        <v>1</v>
      </c>
      <c r="F61" s="5">
        <v>13</v>
      </c>
      <c r="G61" s="5">
        <v>40</v>
      </c>
      <c r="H61" s="5">
        <v>40</v>
      </c>
      <c r="I61" s="5"/>
      <c r="J61" s="8">
        <f t="shared" si="4"/>
        <v>80</v>
      </c>
      <c r="K61" s="5">
        <v>10</v>
      </c>
    </row>
    <row r="62" spans="1:11" x14ac:dyDescent="0.3">
      <c r="A62" s="8">
        <v>12</v>
      </c>
      <c r="B62" s="6">
        <v>23</v>
      </c>
      <c r="C62" s="6" t="s">
        <v>67</v>
      </c>
      <c r="D62" s="6">
        <v>2012</v>
      </c>
      <c r="E62" s="6" t="s">
        <v>2</v>
      </c>
      <c r="F62" s="5">
        <v>9</v>
      </c>
      <c r="G62" s="5">
        <v>42</v>
      </c>
      <c r="H62" s="5">
        <v>37</v>
      </c>
      <c r="I62" s="5"/>
      <c r="J62" s="8">
        <f t="shared" si="4"/>
        <v>79</v>
      </c>
      <c r="K62" s="5">
        <v>12</v>
      </c>
    </row>
    <row r="63" spans="1:11" x14ac:dyDescent="0.3">
      <c r="A63" s="8">
        <v>13</v>
      </c>
      <c r="B63" s="6">
        <v>25</v>
      </c>
      <c r="C63" s="6" t="s">
        <v>93</v>
      </c>
      <c r="D63" s="6">
        <v>2013</v>
      </c>
      <c r="E63" s="6" t="s">
        <v>2</v>
      </c>
      <c r="F63" s="5">
        <v>11</v>
      </c>
      <c r="G63" s="5">
        <v>43</v>
      </c>
      <c r="H63" s="5">
        <v>35</v>
      </c>
      <c r="I63" s="5"/>
      <c r="J63" s="8">
        <f t="shared" si="4"/>
        <v>78</v>
      </c>
      <c r="K63" s="5">
        <v>13.5</v>
      </c>
    </row>
    <row r="64" spans="1:11" x14ac:dyDescent="0.3">
      <c r="A64" s="8">
        <v>13</v>
      </c>
      <c r="B64" s="6">
        <v>32</v>
      </c>
      <c r="C64" s="6" t="s">
        <v>62</v>
      </c>
      <c r="D64" s="6">
        <v>2012</v>
      </c>
      <c r="E64" s="6" t="s">
        <v>84</v>
      </c>
      <c r="F64" s="5">
        <v>6</v>
      </c>
      <c r="G64" s="5">
        <v>38</v>
      </c>
      <c r="H64" s="5">
        <v>40</v>
      </c>
      <c r="I64" s="5"/>
      <c r="J64" s="8">
        <f t="shared" si="4"/>
        <v>78</v>
      </c>
      <c r="K64" s="5">
        <v>13.5</v>
      </c>
    </row>
    <row r="65" spans="1:11" x14ac:dyDescent="0.3">
      <c r="A65" s="8">
        <v>15</v>
      </c>
      <c r="B65" s="6">
        <v>21</v>
      </c>
      <c r="C65" s="6" t="s">
        <v>66</v>
      </c>
      <c r="D65" s="6">
        <v>2012</v>
      </c>
      <c r="E65" s="6" t="s">
        <v>84</v>
      </c>
      <c r="F65" s="5">
        <v>7</v>
      </c>
      <c r="G65" s="5">
        <v>37</v>
      </c>
      <c r="H65" s="5">
        <v>40</v>
      </c>
      <c r="I65" s="5"/>
      <c r="J65" s="8">
        <f t="shared" si="4"/>
        <v>77</v>
      </c>
      <c r="K65" s="5">
        <v>15.5</v>
      </c>
    </row>
    <row r="66" spans="1:11" x14ac:dyDescent="0.3">
      <c r="A66" s="8">
        <v>15</v>
      </c>
      <c r="B66" s="6">
        <v>27</v>
      </c>
      <c r="C66" s="6" t="s">
        <v>71</v>
      </c>
      <c r="D66" s="6">
        <v>2012</v>
      </c>
      <c r="E66" s="6" t="s">
        <v>2</v>
      </c>
      <c r="F66" s="5">
        <v>13</v>
      </c>
      <c r="G66" s="5">
        <v>43</v>
      </c>
      <c r="H66" s="5">
        <v>34</v>
      </c>
      <c r="I66" s="5"/>
      <c r="J66" s="8">
        <v>77</v>
      </c>
      <c r="K66" s="5">
        <v>15.5</v>
      </c>
    </row>
    <row r="67" spans="1:11" x14ac:dyDescent="0.3">
      <c r="A67" s="8">
        <v>17</v>
      </c>
      <c r="B67" s="6">
        <v>22</v>
      </c>
      <c r="C67" s="6" t="s">
        <v>60</v>
      </c>
      <c r="D67" s="6">
        <v>2012</v>
      </c>
      <c r="E67" s="6" t="s">
        <v>2</v>
      </c>
      <c r="F67" s="5">
        <v>8</v>
      </c>
      <c r="G67" s="5">
        <v>34</v>
      </c>
      <c r="H67" s="5">
        <v>40</v>
      </c>
      <c r="I67" s="5"/>
      <c r="J67" s="8">
        <f t="shared" ref="J67:J75" si="5">G67+H67+I67</f>
        <v>74</v>
      </c>
      <c r="K67" s="5">
        <v>17</v>
      </c>
    </row>
    <row r="68" spans="1:11" x14ac:dyDescent="0.3">
      <c r="A68" s="8">
        <v>18</v>
      </c>
      <c r="B68" s="6">
        <v>28</v>
      </c>
      <c r="C68" s="6" t="s">
        <v>91</v>
      </c>
      <c r="D68" s="6">
        <v>2013</v>
      </c>
      <c r="E68" s="6" t="s">
        <v>0</v>
      </c>
      <c r="F68" s="5">
        <v>2</v>
      </c>
      <c r="G68" s="5">
        <v>34</v>
      </c>
      <c r="H68" s="5">
        <v>39</v>
      </c>
      <c r="I68" s="5"/>
      <c r="J68" s="8">
        <f t="shared" si="5"/>
        <v>73</v>
      </c>
      <c r="K68" s="5">
        <v>18</v>
      </c>
    </row>
    <row r="69" spans="1:11" x14ac:dyDescent="0.3">
      <c r="A69" s="8">
        <v>19</v>
      </c>
      <c r="B69" s="6">
        <v>18</v>
      </c>
      <c r="C69" s="6" t="s">
        <v>90</v>
      </c>
      <c r="D69" s="6">
        <v>2013</v>
      </c>
      <c r="E69" s="6" t="s">
        <v>0</v>
      </c>
      <c r="F69" s="5">
        <v>4</v>
      </c>
      <c r="G69" s="5">
        <v>28</v>
      </c>
      <c r="H69" s="5">
        <v>44</v>
      </c>
      <c r="I69" s="5"/>
      <c r="J69" s="8">
        <f t="shared" si="5"/>
        <v>72</v>
      </c>
      <c r="K69" s="5">
        <v>19</v>
      </c>
    </row>
    <row r="70" spans="1:11" x14ac:dyDescent="0.3">
      <c r="A70" s="8">
        <v>20</v>
      </c>
      <c r="B70" s="6">
        <v>36</v>
      </c>
      <c r="C70" s="6" t="s">
        <v>68</v>
      </c>
      <c r="D70" s="6">
        <v>2012</v>
      </c>
      <c r="E70" s="6" t="s">
        <v>2</v>
      </c>
      <c r="F70" s="5">
        <v>10</v>
      </c>
      <c r="G70" s="5">
        <v>32</v>
      </c>
      <c r="H70" s="5">
        <v>38</v>
      </c>
      <c r="I70" s="5"/>
      <c r="J70" s="8">
        <f t="shared" si="5"/>
        <v>70</v>
      </c>
      <c r="K70" s="5">
        <v>20</v>
      </c>
    </row>
    <row r="71" spans="1:11" x14ac:dyDescent="0.3">
      <c r="A71" s="8">
        <v>21</v>
      </c>
      <c r="B71" s="6">
        <v>17</v>
      </c>
      <c r="C71" s="6" t="s">
        <v>87</v>
      </c>
      <c r="D71" s="6">
        <v>2013</v>
      </c>
      <c r="E71" s="6" t="s">
        <v>0</v>
      </c>
      <c r="F71" s="5">
        <v>3</v>
      </c>
      <c r="G71" s="5">
        <v>36</v>
      </c>
      <c r="H71" s="5">
        <v>30</v>
      </c>
      <c r="I71" s="5"/>
      <c r="J71" s="8">
        <f t="shared" si="5"/>
        <v>66</v>
      </c>
      <c r="K71" s="5">
        <v>21</v>
      </c>
    </row>
    <row r="72" spans="1:11" x14ac:dyDescent="0.3">
      <c r="A72" s="8">
        <v>22</v>
      </c>
      <c r="B72" s="6">
        <v>37</v>
      </c>
      <c r="C72" s="6" t="s">
        <v>61</v>
      </c>
      <c r="D72" s="6">
        <v>2012</v>
      </c>
      <c r="E72" s="6" t="s">
        <v>2</v>
      </c>
      <c r="F72" s="5">
        <v>11</v>
      </c>
      <c r="G72" s="5">
        <v>33</v>
      </c>
      <c r="H72" s="5">
        <v>31</v>
      </c>
      <c r="I72" s="5"/>
      <c r="J72" s="8">
        <f t="shared" si="5"/>
        <v>64</v>
      </c>
      <c r="K72" s="5">
        <v>22</v>
      </c>
    </row>
    <row r="73" spans="1:11" x14ac:dyDescent="0.3">
      <c r="A73" s="8">
        <v>23</v>
      </c>
      <c r="B73" s="6">
        <v>29</v>
      </c>
      <c r="C73" s="6" t="s">
        <v>92</v>
      </c>
      <c r="D73" s="6">
        <v>2013</v>
      </c>
      <c r="E73" s="6" t="s">
        <v>0</v>
      </c>
      <c r="F73" s="5">
        <v>3</v>
      </c>
      <c r="G73" s="5">
        <v>27</v>
      </c>
      <c r="H73" s="5">
        <v>32</v>
      </c>
      <c r="I73" s="5"/>
      <c r="J73" s="8">
        <f t="shared" si="5"/>
        <v>59</v>
      </c>
      <c r="K73" s="5">
        <v>23</v>
      </c>
    </row>
    <row r="74" spans="1:11" x14ac:dyDescent="0.3">
      <c r="A74" s="8">
        <v>24</v>
      </c>
      <c r="B74" s="6">
        <v>24</v>
      </c>
      <c r="C74" s="6" t="s">
        <v>88</v>
      </c>
      <c r="D74" s="6">
        <v>2013</v>
      </c>
      <c r="E74" s="6" t="s">
        <v>2</v>
      </c>
      <c r="F74" s="5">
        <v>10</v>
      </c>
      <c r="G74" s="5">
        <v>24</v>
      </c>
      <c r="H74" s="5">
        <v>31</v>
      </c>
      <c r="I74" s="5"/>
      <c r="J74" s="8">
        <f t="shared" si="5"/>
        <v>55</v>
      </c>
      <c r="K74" s="5">
        <v>24</v>
      </c>
    </row>
    <row r="75" spans="1:11" x14ac:dyDescent="0.3">
      <c r="A75" s="8">
        <v>25</v>
      </c>
      <c r="B75" s="6">
        <v>20</v>
      </c>
      <c r="C75" s="6" t="s">
        <v>89</v>
      </c>
      <c r="D75" s="6">
        <v>2013</v>
      </c>
      <c r="E75" s="6" t="s">
        <v>84</v>
      </c>
      <c r="F75" s="5">
        <v>6</v>
      </c>
      <c r="G75" s="5">
        <v>0</v>
      </c>
      <c r="H75" s="5">
        <v>23</v>
      </c>
      <c r="I75" s="5"/>
      <c r="J75" s="8">
        <f t="shared" si="5"/>
        <v>23</v>
      </c>
      <c r="K75" s="5">
        <v>25</v>
      </c>
    </row>
    <row r="76" spans="1:11" hidden="1" x14ac:dyDescent="0.3">
      <c r="A76" s="8">
        <v>26</v>
      </c>
      <c r="B76" s="6"/>
      <c r="C76" s="6"/>
      <c r="D76" s="6"/>
      <c r="E76" s="6"/>
      <c r="F76" s="5">
        <v>10</v>
      </c>
      <c r="G76" s="5"/>
      <c r="H76" s="5"/>
      <c r="I76" s="5"/>
      <c r="J76" s="8">
        <f t="shared" ref="J76:J81" si="6">G76+H76+I76</f>
        <v>0</v>
      </c>
      <c r="K76" s="5"/>
    </row>
    <row r="77" spans="1:11" hidden="1" x14ac:dyDescent="0.3">
      <c r="A77" s="8">
        <v>27</v>
      </c>
      <c r="B77" s="6"/>
      <c r="C77" s="6"/>
      <c r="D77" s="6"/>
      <c r="E77" s="6"/>
      <c r="F77" s="5">
        <v>11</v>
      </c>
      <c r="G77" s="5"/>
      <c r="H77" s="5"/>
      <c r="I77" s="5"/>
      <c r="J77" s="8">
        <f t="shared" si="6"/>
        <v>0</v>
      </c>
      <c r="K77" s="5"/>
    </row>
    <row r="78" spans="1:11" hidden="1" x14ac:dyDescent="0.3">
      <c r="A78" s="8">
        <v>28</v>
      </c>
      <c r="B78" s="6"/>
      <c r="C78" s="6"/>
      <c r="D78" s="6"/>
      <c r="E78" s="6"/>
      <c r="F78" s="5">
        <v>12</v>
      </c>
      <c r="G78" s="5"/>
      <c r="H78" s="5"/>
      <c r="I78" s="5"/>
      <c r="J78" s="8">
        <f t="shared" si="6"/>
        <v>0</v>
      </c>
      <c r="K78" s="5"/>
    </row>
    <row r="79" spans="1:11" hidden="1" x14ac:dyDescent="0.3">
      <c r="A79" s="8">
        <v>29</v>
      </c>
      <c r="B79" s="6"/>
      <c r="C79" s="6"/>
      <c r="D79" s="6"/>
      <c r="E79" s="6"/>
      <c r="F79" s="5">
        <v>13</v>
      </c>
      <c r="G79" s="5"/>
      <c r="H79" s="5"/>
      <c r="I79" s="5"/>
      <c r="J79" s="8">
        <f t="shared" si="6"/>
        <v>0</v>
      </c>
      <c r="K79" s="5"/>
    </row>
    <row r="80" spans="1:11" hidden="1" x14ac:dyDescent="0.3">
      <c r="A80" s="8">
        <v>30</v>
      </c>
      <c r="B80" s="6"/>
      <c r="C80" s="6"/>
      <c r="D80" s="6"/>
      <c r="E80" s="6"/>
      <c r="F80" s="5">
        <v>14</v>
      </c>
      <c r="G80" s="5"/>
      <c r="H80" s="5"/>
      <c r="I80" s="5"/>
      <c r="J80" s="8">
        <f t="shared" si="6"/>
        <v>0</v>
      </c>
      <c r="K80" s="5"/>
    </row>
    <row r="81" spans="1:11" hidden="1" x14ac:dyDescent="0.3">
      <c r="A81" s="8">
        <v>31</v>
      </c>
      <c r="B81" s="6"/>
      <c r="C81" s="6"/>
      <c r="D81" s="6"/>
      <c r="E81" s="6"/>
      <c r="F81" s="5">
        <v>15</v>
      </c>
      <c r="G81" s="5"/>
      <c r="H81" s="5"/>
      <c r="I81" s="5"/>
      <c r="J81" s="8">
        <f t="shared" si="6"/>
        <v>0</v>
      </c>
      <c r="K81" s="5"/>
    </row>
  </sheetData>
  <sortState ref="B51:J75">
    <sortCondition descending="1" ref="J51:J75"/>
  </sortState>
  <mergeCells count="7">
    <mergeCell ref="A49:K49"/>
    <mergeCell ref="A27:K27"/>
    <mergeCell ref="A1:K1"/>
    <mergeCell ref="A3:K3"/>
    <mergeCell ref="A2:K2"/>
    <mergeCell ref="A5:K5"/>
    <mergeCell ref="A12:K12"/>
  </mergeCells>
  <printOptions horizontalCentered="1"/>
  <pageMargins left="0.39370078740157483" right="0.39370078740157483" top="0.39370078740157483" bottom="0.39370078740157483" header="0.31496062992125984" footer="0.31496062992125984"/>
  <pageSetup paperSize="9" fitToHeight="10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opLeftCell="A12" workbookViewId="0">
      <selection activeCell="K64" sqref="K64"/>
    </sheetView>
  </sheetViews>
  <sheetFormatPr defaultRowHeight="14.4" x14ac:dyDescent="0.3"/>
  <cols>
    <col min="1" max="1" width="5.33203125" style="7" bestFit="1" customWidth="1"/>
    <col min="2" max="2" width="3.5546875" bestFit="1" customWidth="1"/>
    <col min="3" max="3" width="19.6640625" bestFit="1" customWidth="1"/>
    <col min="4" max="4" width="5.109375" bestFit="1" customWidth="1"/>
    <col min="5" max="5" width="17.5546875" bestFit="1" customWidth="1"/>
    <col min="6" max="6" width="6.6640625" style="2" bestFit="1" customWidth="1"/>
    <col min="7" max="7" width="14" style="2" bestFit="1" customWidth="1"/>
    <col min="8" max="8" width="6.44140625" style="2" bestFit="1" customWidth="1"/>
  </cols>
  <sheetData>
    <row r="1" spans="1:8" ht="28.8" x14ac:dyDescent="0.55000000000000004">
      <c r="A1" s="18" t="s">
        <v>47</v>
      </c>
      <c r="B1" s="19"/>
      <c r="C1" s="19"/>
      <c r="D1" s="19"/>
      <c r="E1" s="19"/>
      <c r="F1" s="19"/>
      <c r="G1" s="19"/>
      <c r="H1" s="19"/>
    </row>
    <row r="2" spans="1:8" ht="28.8" x14ac:dyDescent="0.55000000000000004">
      <c r="A2" s="19" t="s">
        <v>48</v>
      </c>
      <c r="B2" s="19"/>
      <c r="C2" s="19"/>
      <c r="D2" s="19"/>
      <c r="E2" s="19"/>
      <c r="F2" s="19"/>
      <c r="G2" s="19"/>
      <c r="H2" s="19"/>
    </row>
    <row r="3" spans="1:8" ht="23.4" x14ac:dyDescent="0.45">
      <c r="A3" s="16" t="s">
        <v>49</v>
      </c>
      <c r="B3" s="16"/>
      <c r="C3" s="16"/>
      <c r="D3" s="16"/>
      <c r="E3" s="16"/>
      <c r="F3" s="16"/>
      <c r="G3" s="16"/>
      <c r="H3" s="16"/>
    </row>
    <row r="5" spans="1:8" ht="23.4" hidden="1" x14ac:dyDescent="0.45">
      <c r="A5" s="16" t="s">
        <v>30</v>
      </c>
      <c r="B5" s="16"/>
      <c r="C5" s="16"/>
      <c r="D5" s="16"/>
      <c r="E5" s="16"/>
      <c r="F5" s="16"/>
      <c r="G5" s="16"/>
      <c r="H5" s="16"/>
    </row>
    <row r="6" spans="1:8" s="1" customFormat="1" hidden="1" x14ac:dyDescent="0.3">
      <c r="A6" s="3" t="s">
        <v>3</v>
      </c>
      <c r="B6" s="4" t="s">
        <v>12</v>
      </c>
      <c r="C6" s="4" t="s">
        <v>13</v>
      </c>
      <c r="D6" s="4" t="s">
        <v>4</v>
      </c>
      <c r="E6" s="4" t="s">
        <v>5</v>
      </c>
      <c r="F6" s="3" t="s">
        <v>6</v>
      </c>
      <c r="G6" s="3" t="s">
        <v>56</v>
      </c>
      <c r="H6" s="3" t="s">
        <v>11</v>
      </c>
    </row>
    <row r="7" spans="1:8" hidden="1" x14ac:dyDescent="0.3">
      <c r="A7" s="8" t="s">
        <v>16</v>
      </c>
      <c r="B7" s="6"/>
      <c r="C7" s="6"/>
      <c r="D7" s="6"/>
      <c r="E7" s="6"/>
      <c r="F7" s="5">
        <v>1</v>
      </c>
      <c r="G7" s="8"/>
      <c r="H7" s="5"/>
    </row>
    <row r="8" spans="1:8" hidden="1" x14ac:dyDescent="0.3">
      <c r="A8" s="8" t="s">
        <v>17</v>
      </c>
      <c r="B8" s="6"/>
      <c r="C8" s="6"/>
      <c r="D8" s="6"/>
      <c r="E8" s="6"/>
      <c r="F8" s="5">
        <v>2</v>
      </c>
      <c r="G8" s="8"/>
      <c r="H8" s="5"/>
    </row>
    <row r="9" spans="1:8" hidden="1" x14ac:dyDescent="0.3">
      <c r="A9" s="8" t="s">
        <v>18</v>
      </c>
      <c r="B9" s="6"/>
      <c r="C9" s="6"/>
      <c r="D9" s="6"/>
      <c r="E9" s="6"/>
      <c r="F9" s="5">
        <v>3</v>
      </c>
      <c r="G9" s="8"/>
      <c r="H9" s="5"/>
    </row>
    <row r="10" spans="1:8" hidden="1" x14ac:dyDescent="0.3">
      <c r="A10" s="8" t="s">
        <v>19</v>
      </c>
      <c r="B10" s="6"/>
      <c r="C10" s="6"/>
      <c r="D10" s="6"/>
      <c r="E10" s="6"/>
      <c r="F10" s="5">
        <v>4</v>
      </c>
      <c r="G10" s="8"/>
      <c r="H10" s="5"/>
    </row>
    <row r="11" spans="1:8" hidden="1" x14ac:dyDescent="0.3"/>
    <row r="12" spans="1:8" ht="23.4" x14ac:dyDescent="0.45">
      <c r="A12" s="16" t="s">
        <v>31</v>
      </c>
      <c r="B12" s="16"/>
      <c r="C12" s="16"/>
      <c r="D12" s="16"/>
      <c r="E12" s="16"/>
      <c r="F12" s="16"/>
      <c r="G12" s="16"/>
      <c r="H12" s="16"/>
    </row>
    <row r="13" spans="1:8" s="1" customFormat="1" x14ac:dyDescent="0.3">
      <c r="A13" s="3" t="s">
        <v>3</v>
      </c>
      <c r="B13" s="4" t="s">
        <v>12</v>
      </c>
      <c r="C13" s="4" t="s">
        <v>13</v>
      </c>
      <c r="D13" s="4" t="s">
        <v>4</v>
      </c>
      <c r="E13" s="4" t="s">
        <v>5</v>
      </c>
      <c r="F13" s="3" t="s">
        <v>6</v>
      </c>
      <c r="G13" s="3" t="s">
        <v>56</v>
      </c>
      <c r="H13" s="3" t="s">
        <v>11</v>
      </c>
    </row>
    <row r="14" spans="1:8" x14ac:dyDescent="0.3">
      <c r="A14" s="8" t="s">
        <v>16</v>
      </c>
      <c r="B14" s="6">
        <v>3</v>
      </c>
      <c r="C14" s="6" t="s">
        <v>40</v>
      </c>
      <c r="D14" s="6">
        <v>2008</v>
      </c>
      <c r="E14" s="6" t="s">
        <v>2</v>
      </c>
      <c r="F14" s="5">
        <v>4</v>
      </c>
      <c r="G14" s="8">
        <v>46</v>
      </c>
      <c r="H14" s="5">
        <v>1</v>
      </c>
    </row>
    <row r="15" spans="1:8" x14ac:dyDescent="0.3">
      <c r="A15" s="8" t="s">
        <v>17</v>
      </c>
      <c r="B15" s="6">
        <v>7</v>
      </c>
      <c r="C15" s="6" t="s">
        <v>57</v>
      </c>
      <c r="D15" s="6">
        <v>2011</v>
      </c>
      <c r="E15" s="6" t="s">
        <v>1</v>
      </c>
      <c r="F15" s="5">
        <v>8</v>
      </c>
      <c r="G15" s="8">
        <v>42</v>
      </c>
      <c r="H15" s="5">
        <v>2</v>
      </c>
    </row>
    <row r="16" spans="1:8" x14ac:dyDescent="0.3">
      <c r="A16" s="8" t="s">
        <v>18</v>
      </c>
      <c r="B16" s="6">
        <v>2</v>
      </c>
      <c r="C16" s="6" t="s">
        <v>41</v>
      </c>
      <c r="D16" s="6">
        <v>2009</v>
      </c>
      <c r="E16" s="6" t="s">
        <v>2</v>
      </c>
      <c r="F16" s="5">
        <v>3</v>
      </c>
      <c r="G16" s="8">
        <v>35</v>
      </c>
      <c r="H16" s="5">
        <v>3</v>
      </c>
    </row>
    <row r="17" spans="1:8" x14ac:dyDescent="0.3">
      <c r="A17" s="8" t="s">
        <v>19</v>
      </c>
      <c r="B17" s="6">
        <v>5</v>
      </c>
      <c r="C17" s="6" t="s">
        <v>81</v>
      </c>
      <c r="D17" s="6">
        <v>2008</v>
      </c>
      <c r="E17" s="6" t="s">
        <v>2</v>
      </c>
      <c r="F17" s="5">
        <v>6</v>
      </c>
      <c r="G17" s="8">
        <v>33</v>
      </c>
      <c r="H17" s="5">
        <v>4</v>
      </c>
    </row>
    <row r="18" spans="1:8" x14ac:dyDescent="0.3">
      <c r="A18" s="8" t="s">
        <v>20</v>
      </c>
      <c r="B18" s="6">
        <v>1</v>
      </c>
      <c r="C18" s="6" t="s">
        <v>82</v>
      </c>
      <c r="D18" s="6">
        <v>2008</v>
      </c>
      <c r="E18" s="6" t="s">
        <v>2</v>
      </c>
      <c r="F18" s="5">
        <v>2</v>
      </c>
      <c r="G18" s="8">
        <v>32</v>
      </c>
      <c r="H18" s="5">
        <v>5</v>
      </c>
    </row>
    <row r="19" spans="1:8" x14ac:dyDescent="0.3">
      <c r="A19" s="8" t="s">
        <v>29</v>
      </c>
      <c r="B19" s="6">
        <v>4</v>
      </c>
      <c r="C19" s="6" t="s">
        <v>42</v>
      </c>
      <c r="D19" s="6">
        <v>2009</v>
      </c>
      <c r="E19" s="6" t="s">
        <v>2</v>
      </c>
      <c r="F19" s="5">
        <v>5</v>
      </c>
      <c r="G19" s="8">
        <v>20</v>
      </c>
      <c r="H19" s="5">
        <v>6</v>
      </c>
    </row>
    <row r="20" spans="1:8" x14ac:dyDescent="0.3">
      <c r="A20" s="8" t="s">
        <v>21</v>
      </c>
      <c r="B20" s="6">
        <v>6</v>
      </c>
      <c r="C20" s="6" t="s">
        <v>43</v>
      </c>
      <c r="D20" s="6">
        <v>2009</v>
      </c>
      <c r="E20" s="6" t="s">
        <v>84</v>
      </c>
      <c r="F20" s="5">
        <v>7</v>
      </c>
      <c r="G20" s="8">
        <v>0</v>
      </c>
      <c r="H20" s="5">
        <v>7</v>
      </c>
    </row>
    <row r="21" spans="1:8" hidden="1" x14ac:dyDescent="0.3">
      <c r="A21" s="8" t="s">
        <v>22</v>
      </c>
      <c r="B21" s="6"/>
      <c r="C21" s="6"/>
      <c r="D21" s="6"/>
      <c r="E21" s="6"/>
      <c r="F21" s="5">
        <v>12</v>
      </c>
      <c r="G21" s="8"/>
      <c r="H21" s="5"/>
    </row>
    <row r="22" spans="1:8" hidden="1" x14ac:dyDescent="0.3">
      <c r="A22" s="8" t="s">
        <v>23</v>
      </c>
      <c r="B22" s="6"/>
      <c r="C22" s="6"/>
      <c r="D22" s="6"/>
      <c r="E22" s="6"/>
      <c r="F22" s="5">
        <v>13</v>
      </c>
      <c r="G22" s="8"/>
      <c r="H22" s="5"/>
    </row>
    <row r="23" spans="1:8" hidden="1" x14ac:dyDescent="0.3">
      <c r="A23" s="8" t="s">
        <v>24</v>
      </c>
      <c r="B23" s="6"/>
      <c r="C23" s="6"/>
      <c r="D23" s="6"/>
      <c r="E23" s="6"/>
      <c r="F23" s="5">
        <v>14</v>
      </c>
      <c r="G23" s="8"/>
      <c r="H23" s="5"/>
    </row>
    <row r="24" spans="1:8" hidden="1" x14ac:dyDescent="0.3">
      <c r="A24" s="8" t="s">
        <v>28</v>
      </c>
      <c r="B24" s="6"/>
      <c r="C24" s="6"/>
      <c r="D24" s="6"/>
      <c r="E24" s="6"/>
      <c r="F24" s="5">
        <v>15</v>
      </c>
      <c r="G24" s="8"/>
      <c r="H24" s="5"/>
    </row>
    <row r="25" spans="1:8" hidden="1" x14ac:dyDescent="0.3">
      <c r="A25" s="8" t="s">
        <v>25</v>
      </c>
      <c r="B25" s="6"/>
      <c r="C25" s="6"/>
      <c r="D25" s="6"/>
      <c r="E25" s="6"/>
      <c r="F25" s="5">
        <v>16</v>
      </c>
      <c r="G25" s="8"/>
      <c r="H25" s="5"/>
    </row>
    <row r="27" spans="1:8" ht="23.4" x14ac:dyDescent="0.45">
      <c r="A27" s="16" t="s">
        <v>32</v>
      </c>
      <c r="B27" s="16"/>
      <c r="C27" s="16"/>
      <c r="D27" s="16"/>
      <c r="E27" s="16"/>
      <c r="F27" s="16"/>
      <c r="G27" s="16"/>
      <c r="H27" s="16"/>
    </row>
    <row r="28" spans="1:8" s="1" customFormat="1" x14ac:dyDescent="0.3">
      <c r="A28" s="3" t="s">
        <v>3</v>
      </c>
      <c r="B28" s="4" t="s">
        <v>12</v>
      </c>
      <c r="C28" s="4" t="s">
        <v>13</v>
      </c>
      <c r="D28" s="4" t="s">
        <v>4</v>
      </c>
      <c r="E28" s="4" t="s">
        <v>5</v>
      </c>
      <c r="F28" s="3" t="s">
        <v>6</v>
      </c>
      <c r="G28" s="3" t="s">
        <v>56</v>
      </c>
      <c r="H28" s="3" t="s">
        <v>11</v>
      </c>
    </row>
    <row r="29" spans="1:8" x14ac:dyDescent="0.3">
      <c r="A29" s="8" t="s">
        <v>16</v>
      </c>
      <c r="B29" s="6">
        <v>12</v>
      </c>
      <c r="C29" s="6" t="s">
        <v>38</v>
      </c>
      <c r="D29" s="6">
        <v>2011</v>
      </c>
      <c r="E29" s="6" t="s">
        <v>2</v>
      </c>
      <c r="F29" s="5">
        <v>6</v>
      </c>
      <c r="G29" s="8">
        <v>31</v>
      </c>
      <c r="H29" s="5">
        <v>1</v>
      </c>
    </row>
    <row r="30" spans="1:8" x14ac:dyDescent="0.3">
      <c r="A30" s="8" t="s">
        <v>17</v>
      </c>
      <c r="B30" s="6">
        <v>13</v>
      </c>
      <c r="C30" s="6" t="s">
        <v>70</v>
      </c>
      <c r="D30" s="6">
        <v>2011</v>
      </c>
      <c r="E30" s="6" t="s">
        <v>2</v>
      </c>
      <c r="F30" s="5">
        <v>7</v>
      </c>
      <c r="G30" s="8">
        <v>28</v>
      </c>
      <c r="H30" s="5">
        <v>2</v>
      </c>
    </row>
    <row r="31" spans="1:8" x14ac:dyDescent="0.3">
      <c r="A31" s="8" t="s">
        <v>18</v>
      </c>
      <c r="B31" s="6">
        <v>8</v>
      </c>
      <c r="C31" s="6" t="s">
        <v>34</v>
      </c>
      <c r="D31" s="6">
        <v>2011</v>
      </c>
      <c r="E31" s="6" t="s">
        <v>2</v>
      </c>
      <c r="F31" s="5">
        <v>2</v>
      </c>
      <c r="G31" s="8">
        <v>27</v>
      </c>
      <c r="H31" s="5">
        <v>3</v>
      </c>
    </row>
    <row r="32" spans="1:8" x14ac:dyDescent="0.3">
      <c r="A32" s="8" t="s">
        <v>18</v>
      </c>
      <c r="B32" s="6">
        <v>9</v>
      </c>
      <c r="C32" s="6" t="s">
        <v>35</v>
      </c>
      <c r="D32" s="6">
        <v>2010</v>
      </c>
      <c r="E32" s="6" t="s">
        <v>84</v>
      </c>
      <c r="F32" s="5">
        <v>3</v>
      </c>
      <c r="G32" s="8">
        <v>24</v>
      </c>
      <c r="H32" s="5">
        <v>4</v>
      </c>
    </row>
    <row r="33" spans="1:8" x14ac:dyDescent="0.3">
      <c r="A33" s="8" t="s">
        <v>20</v>
      </c>
      <c r="B33" s="6">
        <v>11</v>
      </c>
      <c r="C33" s="6" t="s">
        <v>36</v>
      </c>
      <c r="D33" s="6">
        <v>2011</v>
      </c>
      <c r="E33" s="6" t="s">
        <v>2</v>
      </c>
      <c r="F33" s="5">
        <v>5</v>
      </c>
      <c r="G33" s="8">
        <v>22</v>
      </c>
      <c r="H33" s="5">
        <v>5</v>
      </c>
    </row>
    <row r="34" spans="1:8" x14ac:dyDescent="0.3">
      <c r="A34" s="8" t="s">
        <v>29</v>
      </c>
      <c r="B34" s="6">
        <v>10</v>
      </c>
      <c r="C34" s="6" t="s">
        <v>37</v>
      </c>
      <c r="D34" s="6">
        <v>2011</v>
      </c>
      <c r="E34" s="6" t="s">
        <v>2</v>
      </c>
      <c r="F34" s="5">
        <v>4</v>
      </c>
      <c r="G34" s="8">
        <v>19</v>
      </c>
      <c r="H34" s="5">
        <v>6</v>
      </c>
    </row>
    <row r="35" spans="1:8" x14ac:dyDescent="0.3">
      <c r="A35" s="8" t="s">
        <v>21</v>
      </c>
      <c r="B35" s="6">
        <v>14</v>
      </c>
      <c r="C35" s="6" t="s">
        <v>39</v>
      </c>
      <c r="D35" s="6">
        <v>2011</v>
      </c>
      <c r="E35" s="6" t="s">
        <v>2</v>
      </c>
      <c r="F35" s="5">
        <v>8</v>
      </c>
      <c r="G35" s="8">
        <v>13</v>
      </c>
      <c r="H35" s="5">
        <v>7</v>
      </c>
    </row>
    <row r="36" spans="1:8" x14ac:dyDescent="0.3">
      <c r="A36" s="8" t="s">
        <v>22</v>
      </c>
      <c r="B36" s="6">
        <v>15</v>
      </c>
      <c r="C36" s="6" t="s">
        <v>97</v>
      </c>
      <c r="D36" s="6">
        <v>2010</v>
      </c>
      <c r="E36" s="6" t="s">
        <v>1</v>
      </c>
      <c r="F36" s="5">
        <v>9</v>
      </c>
      <c r="G36" s="8">
        <v>0</v>
      </c>
      <c r="H36" s="5">
        <v>8</v>
      </c>
    </row>
    <row r="37" spans="1:8" hidden="1" x14ac:dyDescent="0.3">
      <c r="A37" s="8" t="s">
        <v>23</v>
      </c>
      <c r="B37" s="6"/>
      <c r="C37" s="6"/>
      <c r="D37" s="6"/>
      <c r="E37" s="6"/>
      <c r="F37" s="5">
        <v>9</v>
      </c>
      <c r="G37" s="8"/>
      <c r="H37" s="5"/>
    </row>
    <row r="38" spans="1:8" hidden="1" x14ac:dyDescent="0.3">
      <c r="A38" s="8" t="s">
        <v>24</v>
      </c>
      <c r="B38" s="6"/>
      <c r="C38" s="6"/>
      <c r="D38" s="6"/>
      <c r="E38" s="6"/>
      <c r="F38" s="5">
        <v>10</v>
      </c>
      <c r="G38" s="8"/>
      <c r="H38" s="5"/>
    </row>
    <row r="39" spans="1:8" hidden="1" x14ac:dyDescent="0.3">
      <c r="A39" s="8" t="s">
        <v>28</v>
      </c>
      <c r="B39" s="6"/>
      <c r="C39" s="6"/>
      <c r="D39" s="6"/>
      <c r="E39" s="6"/>
      <c r="F39" s="5">
        <v>11</v>
      </c>
      <c r="G39" s="8"/>
      <c r="H39" s="5"/>
    </row>
    <row r="40" spans="1:8" hidden="1" x14ac:dyDescent="0.3">
      <c r="A40" s="8" t="s">
        <v>25</v>
      </c>
      <c r="B40" s="6"/>
      <c r="C40" s="6"/>
      <c r="D40" s="6"/>
      <c r="E40" s="6"/>
      <c r="F40" s="5">
        <v>12</v>
      </c>
      <c r="G40" s="8"/>
      <c r="H40" s="5"/>
    </row>
    <row r="41" spans="1:8" hidden="1" x14ac:dyDescent="0.3">
      <c r="A41" s="8" t="s">
        <v>26</v>
      </c>
      <c r="B41" s="6"/>
      <c r="C41" s="6"/>
      <c r="D41" s="6"/>
      <c r="E41" s="6"/>
      <c r="F41" s="5">
        <v>13</v>
      </c>
      <c r="G41" s="8"/>
      <c r="H41" s="5"/>
    </row>
    <row r="42" spans="1:8" hidden="1" x14ac:dyDescent="0.3">
      <c r="A42" s="8" t="s">
        <v>27</v>
      </c>
      <c r="B42" s="6"/>
      <c r="C42" s="6"/>
      <c r="D42" s="6"/>
      <c r="E42" s="6"/>
      <c r="F42" s="5">
        <v>14</v>
      </c>
      <c r="G42" s="8"/>
      <c r="H42" s="5"/>
    </row>
    <row r="43" spans="1:8" hidden="1" x14ac:dyDescent="0.3">
      <c r="A43" s="8" t="s">
        <v>72</v>
      </c>
      <c r="B43" s="6"/>
      <c r="C43" s="6"/>
      <c r="D43" s="6"/>
      <c r="E43" s="6"/>
      <c r="F43" s="5">
        <v>15</v>
      </c>
      <c r="G43" s="8"/>
      <c r="H43" s="5"/>
    </row>
    <row r="44" spans="1:8" hidden="1" x14ac:dyDescent="0.3">
      <c r="A44" s="8" t="s">
        <v>73</v>
      </c>
      <c r="B44" s="6"/>
      <c r="C44" s="6"/>
      <c r="D44" s="6"/>
      <c r="E44" s="6"/>
      <c r="F44" s="5">
        <v>16</v>
      </c>
      <c r="G44" s="8"/>
      <c r="H44" s="5"/>
    </row>
    <row r="45" spans="1:8" hidden="1" x14ac:dyDescent="0.3">
      <c r="A45" s="8" t="s">
        <v>74</v>
      </c>
      <c r="B45" s="6"/>
      <c r="C45" s="6"/>
      <c r="D45" s="6"/>
      <c r="E45" s="6"/>
      <c r="F45" s="5">
        <v>17</v>
      </c>
      <c r="G45" s="8"/>
      <c r="H45" s="5"/>
    </row>
    <row r="46" spans="1:8" hidden="1" x14ac:dyDescent="0.3">
      <c r="A46" s="12"/>
      <c r="B46" s="13"/>
      <c r="C46" s="13"/>
      <c r="D46" s="13"/>
      <c r="E46" s="13"/>
      <c r="F46" s="14"/>
      <c r="G46" s="12"/>
      <c r="H46" s="14"/>
    </row>
    <row r="47" spans="1:8" x14ac:dyDescent="0.3">
      <c r="A47" s="12"/>
      <c r="B47" s="13"/>
      <c r="C47" s="13"/>
      <c r="D47" s="13"/>
      <c r="E47" s="13"/>
      <c r="F47" s="14"/>
      <c r="G47" s="12"/>
      <c r="H47" s="14"/>
    </row>
    <row r="49" spans="1:8" ht="23.4" x14ac:dyDescent="0.45">
      <c r="A49" s="16" t="s">
        <v>52</v>
      </c>
      <c r="B49" s="16"/>
      <c r="C49" s="16"/>
      <c r="D49" s="16"/>
      <c r="E49" s="16"/>
      <c r="F49" s="16"/>
      <c r="G49" s="16"/>
      <c r="H49" s="16"/>
    </row>
    <row r="50" spans="1:8" s="1" customFormat="1" x14ac:dyDescent="0.3">
      <c r="A50" s="3" t="s">
        <v>3</v>
      </c>
      <c r="B50" s="4" t="s">
        <v>12</v>
      </c>
      <c r="C50" s="4" t="s">
        <v>13</v>
      </c>
      <c r="D50" s="4" t="s">
        <v>4</v>
      </c>
      <c r="E50" s="4" t="s">
        <v>5</v>
      </c>
      <c r="F50" s="3" t="s">
        <v>6</v>
      </c>
      <c r="G50" s="3" t="s">
        <v>56</v>
      </c>
      <c r="H50" s="3" t="s">
        <v>11</v>
      </c>
    </row>
    <row r="51" spans="1:8" x14ac:dyDescent="0.3">
      <c r="A51" s="8">
        <v>1</v>
      </c>
      <c r="B51" s="6">
        <v>26</v>
      </c>
      <c r="C51" s="6" t="s">
        <v>64</v>
      </c>
      <c r="D51" s="6">
        <v>2012</v>
      </c>
      <c r="E51" s="6" t="s">
        <v>2</v>
      </c>
      <c r="F51" s="5">
        <v>12</v>
      </c>
      <c r="G51" s="8">
        <v>42</v>
      </c>
      <c r="H51" s="5">
        <v>1</v>
      </c>
    </row>
    <row r="52" spans="1:8" x14ac:dyDescent="0.3">
      <c r="A52" s="8">
        <v>2</v>
      </c>
      <c r="B52" s="6">
        <v>16</v>
      </c>
      <c r="C52" s="6" t="s">
        <v>85</v>
      </c>
      <c r="D52" s="6">
        <v>2013</v>
      </c>
      <c r="E52" s="6" t="s">
        <v>0</v>
      </c>
      <c r="F52" s="5">
        <v>2</v>
      </c>
      <c r="G52" s="8">
        <v>39</v>
      </c>
      <c r="H52" s="5">
        <v>2</v>
      </c>
    </row>
    <row r="53" spans="1:8" x14ac:dyDescent="0.3">
      <c r="A53" s="8">
        <v>3</v>
      </c>
      <c r="B53" s="6">
        <v>31</v>
      </c>
      <c r="C53" s="6" t="s">
        <v>59</v>
      </c>
      <c r="D53" s="6">
        <v>2012</v>
      </c>
      <c r="E53" s="6" t="s">
        <v>0</v>
      </c>
      <c r="F53" s="5">
        <v>5</v>
      </c>
      <c r="G53" s="8">
        <v>37</v>
      </c>
      <c r="H53" s="5">
        <v>3</v>
      </c>
    </row>
    <row r="54" spans="1:8" x14ac:dyDescent="0.3">
      <c r="A54" s="8">
        <v>4</v>
      </c>
      <c r="B54" s="6">
        <v>36</v>
      </c>
      <c r="C54" s="6" t="s">
        <v>68</v>
      </c>
      <c r="D54" s="6">
        <v>2012</v>
      </c>
      <c r="E54" s="6" t="s">
        <v>2</v>
      </c>
      <c r="F54" s="5">
        <v>10</v>
      </c>
      <c r="G54" s="8">
        <v>36</v>
      </c>
      <c r="H54" s="5">
        <v>4</v>
      </c>
    </row>
    <row r="55" spans="1:8" x14ac:dyDescent="0.3">
      <c r="A55" s="8">
        <v>5</v>
      </c>
      <c r="B55" s="6">
        <v>38</v>
      </c>
      <c r="C55" s="6" t="s">
        <v>65</v>
      </c>
      <c r="D55" s="6">
        <v>2012</v>
      </c>
      <c r="E55" s="6" t="s">
        <v>2</v>
      </c>
      <c r="F55" s="5">
        <v>12</v>
      </c>
      <c r="G55" s="8">
        <v>27</v>
      </c>
      <c r="H55" s="5">
        <v>5</v>
      </c>
    </row>
    <row r="56" spans="1:8" x14ac:dyDescent="0.3">
      <c r="A56" s="8">
        <v>6</v>
      </c>
      <c r="B56" s="6">
        <v>35</v>
      </c>
      <c r="C56" s="6" t="s">
        <v>63</v>
      </c>
      <c r="D56" s="6">
        <v>2012</v>
      </c>
      <c r="E56" s="6" t="s">
        <v>2</v>
      </c>
      <c r="F56" s="5">
        <v>9</v>
      </c>
      <c r="G56" s="8">
        <v>26</v>
      </c>
      <c r="H56" s="5">
        <v>6.5</v>
      </c>
    </row>
    <row r="57" spans="1:8" x14ac:dyDescent="0.3">
      <c r="A57" s="8">
        <v>6</v>
      </c>
      <c r="B57" s="6">
        <v>39</v>
      </c>
      <c r="C57" s="6" t="s">
        <v>95</v>
      </c>
      <c r="D57" s="6">
        <v>2014</v>
      </c>
      <c r="E57" s="6" t="s">
        <v>1</v>
      </c>
      <c r="F57" s="5">
        <v>13</v>
      </c>
      <c r="G57" s="8">
        <v>26</v>
      </c>
      <c r="H57" s="5">
        <v>6.5</v>
      </c>
    </row>
    <row r="58" spans="1:8" x14ac:dyDescent="0.3">
      <c r="A58" s="8">
        <v>8</v>
      </c>
      <c r="B58" s="6">
        <v>27</v>
      </c>
      <c r="C58" s="6" t="s">
        <v>71</v>
      </c>
      <c r="D58" s="6">
        <v>2012</v>
      </c>
      <c r="E58" s="6" t="s">
        <v>2</v>
      </c>
      <c r="F58" s="5">
        <v>13</v>
      </c>
      <c r="G58" s="8">
        <v>24</v>
      </c>
      <c r="H58" s="5">
        <v>8</v>
      </c>
    </row>
    <row r="59" spans="1:8" x14ac:dyDescent="0.3">
      <c r="A59" s="8">
        <v>9</v>
      </c>
      <c r="B59" s="6">
        <v>19</v>
      </c>
      <c r="C59" s="6" t="s">
        <v>86</v>
      </c>
      <c r="D59" s="6">
        <v>2013</v>
      </c>
      <c r="E59" s="6" t="s">
        <v>84</v>
      </c>
      <c r="F59" s="5">
        <v>5</v>
      </c>
      <c r="G59" s="8">
        <v>22</v>
      </c>
      <c r="H59" s="5">
        <v>9</v>
      </c>
    </row>
    <row r="60" spans="1:8" x14ac:dyDescent="0.3">
      <c r="A60" s="8">
        <v>10</v>
      </c>
      <c r="B60" s="6">
        <v>18</v>
      </c>
      <c r="C60" s="6" t="s">
        <v>90</v>
      </c>
      <c r="D60" s="6">
        <v>2013</v>
      </c>
      <c r="E60" s="6" t="s">
        <v>0</v>
      </c>
      <c r="F60" s="5">
        <v>4</v>
      </c>
      <c r="G60" s="8">
        <v>19</v>
      </c>
      <c r="H60" s="5">
        <v>10.5</v>
      </c>
    </row>
    <row r="61" spans="1:8" x14ac:dyDescent="0.3">
      <c r="A61" s="8">
        <v>11</v>
      </c>
      <c r="B61" s="6">
        <v>40</v>
      </c>
      <c r="C61" s="6" t="s">
        <v>96</v>
      </c>
      <c r="D61" s="6">
        <v>2012</v>
      </c>
      <c r="E61" s="6" t="s">
        <v>1</v>
      </c>
      <c r="F61" s="5">
        <v>14</v>
      </c>
      <c r="G61" s="8">
        <v>19</v>
      </c>
      <c r="H61" s="5">
        <v>10.5</v>
      </c>
    </row>
    <row r="62" spans="1:8" x14ac:dyDescent="0.3">
      <c r="A62" s="8">
        <v>12</v>
      </c>
      <c r="B62" s="6">
        <v>23</v>
      </c>
      <c r="C62" s="6" t="s">
        <v>67</v>
      </c>
      <c r="D62" s="6">
        <v>2012</v>
      </c>
      <c r="E62" s="6" t="s">
        <v>2</v>
      </c>
      <c r="F62" s="5">
        <v>9</v>
      </c>
      <c r="G62" s="8">
        <v>18</v>
      </c>
      <c r="H62" s="5">
        <v>12</v>
      </c>
    </row>
    <row r="63" spans="1:8" x14ac:dyDescent="0.3">
      <c r="A63" s="8">
        <v>13</v>
      </c>
      <c r="B63" s="6">
        <v>17</v>
      </c>
      <c r="C63" s="6" t="s">
        <v>87</v>
      </c>
      <c r="D63" s="6">
        <v>2013</v>
      </c>
      <c r="E63" s="6" t="s">
        <v>0</v>
      </c>
      <c r="F63" s="5">
        <v>3</v>
      </c>
      <c r="G63" s="8">
        <v>10</v>
      </c>
      <c r="H63" s="5">
        <v>13</v>
      </c>
    </row>
    <row r="64" spans="1:8" x14ac:dyDescent="0.3">
      <c r="A64" s="8">
        <v>14</v>
      </c>
      <c r="B64" s="6">
        <v>20</v>
      </c>
      <c r="C64" s="6" t="s">
        <v>89</v>
      </c>
      <c r="D64" s="6">
        <v>2013</v>
      </c>
      <c r="E64" s="6" t="s">
        <v>84</v>
      </c>
      <c r="F64" s="5">
        <v>6</v>
      </c>
      <c r="G64" s="8">
        <v>0</v>
      </c>
      <c r="H64" s="5">
        <v>19.5</v>
      </c>
    </row>
    <row r="65" spans="1:8" x14ac:dyDescent="0.3">
      <c r="A65" s="8">
        <v>14</v>
      </c>
      <c r="B65" s="6">
        <v>21</v>
      </c>
      <c r="C65" s="6" t="s">
        <v>66</v>
      </c>
      <c r="D65" s="6">
        <v>2012</v>
      </c>
      <c r="E65" s="6" t="s">
        <v>84</v>
      </c>
      <c r="F65" s="5">
        <v>7</v>
      </c>
      <c r="G65" s="8">
        <v>0</v>
      </c>
      <c r="H65" s="5">
        <v>19.5</v>
      </c>
    </row>
    <row r="66" spans="1:8" x14ac:dyDescent="0.3">
      <c r="A66" s="8">
        <v>14</v>
      </c>
      <c r="B66" s="6">
        <v>22</v>
      </c>
      <c r="C66" s="6" t="s">
        <v>60</v>
      </c>
      <c r="D66" s="6">
        <v>2012</v>
      </c>
      <c r="E66" s="6" t="s">
        <v>2</v>
      </c>
      <c r="F66" s="5">
        <v>8</v>
      </c>
      <c r="G66" s="8">
        <v>0</v>
      </c>
      <c r="H66" s="5">
        <v>19.5</v>
      </c>
    </row>
    <row r="67" spans="1:8" x14ac:dyDescent="0.3">
      <c r="A67" s="8">
        <v>14</v>
      </c>
      <c r="B67" s="6">
        <v>24</v>
      </c>
      <c r="C67" s="6" t="s">
        <v>88</v>
      </c>
      <c r="D67" s="6">
        <v>2013</v>
      </c>
      <c r="E67" s="6" t="s">
        <v>2</v>
      </c>
      <c r="F67" s="5">
        <v>10</v>
      </c>
      <c r="G67" s="8">
        <v>0</v>
      </c>
      <c r="H67" s="5">
        <v>19.5</v>
      </c>
    </row>
    <row r="68" spans="1:8" x14ac:dyDescent="0.3">
      <c r="A68" s="8">
        <v>14</v>
      </c>
      <c r="B68" s="6">
        <v>25</v>
      </c>
      <c r="C68" s="6" t="s">
        <v>93</v>
      </c>
      <c r="D68" s="6">
        <v>2013</v>
      </c>
      <c r="E68" s="6" t="s">
        <v>2</v>
      </c>
      <c r="F68" s="5">
        <v>11</v>
      </c>
      <c r="G68" s="8">
        <v>0</v>
      </c>
      <c r="H68" s="5">
        <v>19.5</v>
      </c>
    </row>
    <row r="69" spans="1:8" x14ac:dyDescent="0.3">
      <c r="A69" s="8">
        <v>14</v>
      </c>
      <c r="B69" s="6">
        <v>28</v>
      </c>
      <c r="C69" s="6" t="s">
        <v>91</v>
      </c>
      <c r="D69" s="6">
        <v>2013</v>
      </c>
      <c r="E69" s="6" t="s">
        <v>0</v>
      </c>
      <c r="F69" s="5">
        <v>2</v>
      </c>
      <c r="G69" s="8">
        <v>0</v>
      </c>
      <c r="H69" s="5">
        <v>19.5</v>
      </c>
    </row>
    <row r="70" spans="1:8" x14ac:dyDescent="0.3">
      <c r="A70" s="8">
        <v>14</v>
      </c>
      <c r="B70" s="6">
        <v>29</v>
      </c>
      <c r="C70" s="6" t="s">
        <v>92</v>
      </c>
      <c r="D70" s="6">
        <v>2013</v>
      </c>
      <c r="E70" s="6" t="s">
        <v>0</v>
      </c>
      <c r="F70" s="5">
        <v>3</v>
      </c>
      <c r="G70" s="8">
        <v>0</v>
      </c>
      <c r="H70" s="5">
        <v>19.5</v>
      </c>
    </row>
    <row r="71" spans="1:8" x14ac:dyDescent="0.3">
      <c r="A71" s="8">
        <v>14</v>
      </c>
      <c r="B71" s="6">
        <v>30</v>
      </c>
      <c r="C71" s="6" t="s">
        <v>58</v>
      </c>
      <c r="D71" s="6">
        <v>2012</v>
      </c>
      <c r="E71" s="6" t="s">
        <v>0</v>
      </c>
      <c r="F71" s="5">
        <v>4</v>
      </c>
      <c r="G71" s="8">
        <v>0</v>
      </c>
      <c r="H71" s="5">
        <v>19.5</v>
      </c>
    </row>
    <row r="72" spans="1:8" x14ac:dyDescent="0.3">
      <c r="A72" s="8">
        <v>14</v>
      </c>
      <c r="B72" s="6">
        <v>32</v>
      </c>
      <c r="C72" s="6" t="s">
        <v>62</v>
      </c>
      <c r="D72" s="6">
        <v>2012</v>
      </c>
      <c r="E72" s="6" t="s">
        <v>84</v>
      </c>
      <c r="F72" s="5">
        <v>6</v>
      </c>
      <c r="G72" s="8">
        <v>0</v>
      </c>
      <c r="H72" s="5">
        <v>19.5</v>
      </c>
    </row>
    <row r="73" spans="1:8" x14ac:dyDescent="0.3">
      <c r="A73" s="8">
        <v>14</v>
      </c>
      <c r="B73" s="6">
        <v>33</v>
      </c>
      <c r="C73" s="6" t="s">
        <v>94</v>
      </c>
      <c r="D73" s="6">
        <v>2013</v>
      </c>
      <c r="E73" s="6" t="s">
        <v>84</v>
      </c>
      <c r="F73" s="5">
        <v>7</v>
      </c>
      <c r="G73" s="8">
        <v>0</v>
      </c>
      <c r="H73" s="5">
        <v>19.5</v>
      </c>
    </row>
    <row r="74" spans="1:8" x14ac:dyDescent="0.3">
      <c r="A74" s="8">
        <v>14</v>
      </c>
      <c r="B74" s="6">
        <v>34</v>
      </c>
      <c r="C74" s="6" t="s">
        <v>69</v>
      </c>
      <c r="D74" s="6">
        <v>2012</v>
      </c>
      <c r="E74" s="6" t="s">
        <v>84</v>
      </c>
      <c r="F74" s="5">
        <v>8</v>
      </c>
      <c r="G74" s="8">
        <v>0</v>
      </c>
      <c r="H74" s="5">
        <v>19.5</v>
      </c>
    </row>
    <row r="75" spans="1:8" x14ac:dyDescent="0.3">
      <c r="A75" s="8">
        <v>14</v>
      </c>
      <c r="B75" s="6">
        <v>37</v>
      </c>
      <c r="C75" s="6" t="s">
        <v>61</v>
      </c>
      <c r="D75" s="6">
        <v>2012</v>
      </c>
      <c r="E75" s="6" t="s">
        <v>2</v>
      </c>
      <c r="F75" s="5">
        <v>11</v>
      </c>
      <c r="G75" s="8">
        <v>0</v>
      </c>
      <c r="H75" s="5">
        <v>19.5</v>
      </c>
    </row>
    <row r="76" spans="1:8" hidden="1" x14ac:dyDescent="0.3">
      <c r="A76" s="8">
        <v>14</v>
      </c>
      <c r="B76" s="6"/>
      <c r="C76" s="6"/>
      <c r="D76" s="6"/>
      <c r="E76" s="6"/>
      <c r="F76" s="5">
        <v>10</v>
      </c>
      <c r="G76" s="8"/>
      <c r="H76" s="5"/>
    </row>
    <row r="77" spans="1:8" hidden="1" x14ac:dyDescent="0.3">
      <c r="A77" s="8">
        <v>14</v>
      </c>
      <c r="B77" s="6"/>
      <c r="C77" s="6"/>
      <c r="D77" s="6"/>
      <c r="E77" s="6"/>
      <c r="F77" s="5">
        <v>11</v>
      </c>
      <c r="G77" s="8"/>
      <c r="H77" s="5"/>
    </row>
    <row r="78" spans="1:8" hidden="1" x14ac:dyDescent="0.3">
      <c r="A78" s="8">
        <v>14</v>
      </c>
      <c r="B78" s="6"/>
      <c r="C78" s="6"/>
      <c r="D78" s="6"/>
      <c r="E78" s="6"/>
      <c r="F78" s="5">
        <v>12</v>
      </c>
      <c r="G78" s="8"/>
      <c r="H78" s="5"/>
    </row>
    <row r="79" spans="1:8" hidden="1" x14ac:dyDescent="0.3">
      <c r="A79" s="8">
        <v>14</v>
      </c>
      <c r="B79" s="6"/>
      <c r="C79" s="6"/>
      <c r="D79" s="6"/>
      <c r="E79" s="6"/>
      <c r="F79" s="5">
        <v>13</v>
      </c>
      <c r="G79" s="8"/>
      <c r="H79" s="5"/>
    </row>
    <row r="80" spans="1:8" hidden="1" x14ac:dyDescent="0.3">
      <c r="A80" s="8">
        <v>14</v>
      </c>
      <c r="B80" s="6"/>
      <c r="C80" s="6"/>
      <c r="D80" s="6"/>
      <c r="E80" s="6"/>
      <c r="F80" s="5">
        <v>14</v>
      </c>
      <c r="G80" s="8"/>
      <c r="H80" s="5"/>
    </row>
    <row r="81" spans="1:8" hidden="1" x14ac:dyDescent="0.3">
      <c r="A81" s="8">
        <v>14</v>
      </c>
      <c r="B81" s="6"/>
      <c r="C81" s="6"/>
      <c r="D81" s="6"/>
      <c r="E81" s="6"/>
      <c r="F81" s="5">
        <v>15</v>
      </c>
      <c r="G81" s="8"/>
      <c r="H81" s="5"/>
    </row>
  </sheetData>
  <sortState ref="B51:G75">
    <sortCondition descending="1" ref="G51:G75"/>
  </sortState>
  <mergeCells count="7">
    <mergeCell ref="A49:H49"/>
    <mergeCell ref="A1:H1"/>
    <mergeCell ref="A2:H2"/>
    <mergeCell ref="A3:H3"/>
    <mergeCell ref="A5:H5"/>
    <mergeCell ref="A12:H12"/>
    <mergeCell ref="A27:H27"/>
  </mergeCells>
  <printOptions horizontalCentered="1"/>
  <pageMargins left="0.39370078740157483" right="0.39370078740157483" top="0.39370078740157483" bottom="0.39370078740157483" header="0.31496062992125984" footer="0.31496062992125984"/>
  <pageSetup paperSize="9" fitToHeight="10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opLeftCell="A64" workbookViewId="0">
      <selection activeCell="M49" sqref="M49"/>
    </sheetView>
  </sheetViews>
  <sheetFormatPr defaultRowHeight="14.4" x14ac:dyDescent="0.3"/>
  <cols>
    <col min="1" max="1" width="5.33203125" style="7" bestFit="1" customWidth="1"/>
    <col min="2" max="2" width="3.5546875" bestFit="1" customWidth="1"/>
    <col min="3" max="3" width="19.6640625" bestFit="1" customWidth="1"/>
    <col min="4" max="4" width="5.109375" bestFit="1" customWidth="1"/>
    <col min="5" max="5" width="17.5546875" bestFit="1" customWidth="1"/>
    <col min="6" max="6" width="6.6640625" style="2" bestFit="1" customWidth="1"/>
    <col min="7" max="7" width="10.88671875" style="2" customWidth="1"/>
    <col min="8" max="8" width="8.5546875" style="2" bestFit="1" customWidth="1"/>
    <col min="9" max="9" width="6.44140625" style="2" bestFit="1" customWidth="1"/>
  </cols>
  <sheetData>
    <row r="1" spans="1:9" ht="28.8" x14ac:dyDescent="0.55000000000000004">
      <c r="A1" s="18" t="s">
        <v>47</v>
      </c>
      <c r="B1" s="19"/>
      <c r="C1" s="19"/>
      <c r="D1" s="19"/>
      <c r="E1" s="19"/>
      <c r="F1" s="19"/>
      <c r="G1" s="19"/>
      <c r="H1" s="19"/>
      <c r="I1" s="19"/>
    </row>
    <row r="2" spans="1:9" ht="28.8" x14ac:dyDescent="0.55000000000000004">
      <c r="A2" s="19" t="s">
        <v>48</v>
      </c>
      <c r="B2" s="19"/>
      <c r="C2" s="19"/>
      <c r="D2" s="19"/>
      <c r="E2" s="19"/>
      <c r="F2" s="19"/>
      <c r="G2" s="19"/>
      <c r="H2" s="19"/>
      <c r="I2" s="19"/>
    </row>
    <row r="3" spans="1:9" ht="23.4" x14ac:dyDescent="0.45">
      <c r="A3" s="16" t="s">
        <v>50</v>
      </c>
      <c r="B3" s="16"/>
      <c r="C3" s="16"/>
      <c r="D3" s="16"/>
      <c r="E3" s="16"/>
      <c r="F3" s="16"/>
      <c r="G3" s="16"/>
      <c r="H3" s="16"/>
      <c r="I3" s="16"/>
    </row>
    <row r="5" spans="1:9" ht="23.4" hidden="1" x14ac:dyDescent="0.45">
      <c r="A5" s="16" t="s">
        <v>30</v>
      </c>
      <c r="B5" s="16"/>
      <c r="C5" s="16"/>
      <c r="D5" s="16"/>
      <c r="E5" s="16"/>
      <c r="F5" s="16"/>
      <c r="G5" s="16"/>
      <c r="H5" s="16"/>
      <c r="I5" s="16"/>
    </row>
    <row r="6" spans="1:9" s="1" customFormat="1" ht="28.8" hidden="1" x14ac:dyDescent="0.3">
      <c r="A6" s="3" t="s">
        <v>3</v>
      </c>
      <c r="B6" s="4" t="s">
        <v>12</v>
      </c>
      <c r="C6" s="4" t="s">
        <v>13</v>
      </c>
      <c r="D6" s="4" t="s">
        <v>4</v>
      </c>
      <c r="E6" s="4" t="s">
        <v>5</v>
      </c>
      <c r="F6" s="3" t="s">
        <v>6</v>
      </c>
      <c r="G6" s="11" t="s">
        <v>51</v>
      </c>
      <c r="H6" s="3" t="s">
        <v>14</v>
      </c>
      <c r="I6" s="3" t="s">
        <v>11</v>
      </c>
    </row>
    <row r="7" spans="1:9" hidden="1" x14ac:dyDescent="0.3">
      <c r="A7" s="8" t="s">
        <v>16</v>
      </c>
      <c r="B7" s="6"/>
      <c r="C7" s="6"/>
      <c r="D7" s="6"/>
      <c r="E7" s="6"/>
      <c r="F7" s="5">
        <v>1</v>
      </c>
      <c r="G7" s="5"/>
      <c r="H7" s="5"/>
      <c r="I7" s="5"/>
    </row>
    <row r="8" spans="1:9" hidden="1" x14ac:dyDescent="0.3">
      <c r="A8" s="8" t="s">
        <v>17</v>
      </c>
      <c r="B8" s="6"/>
      <c r="C8" s="6"/>
      <c r="D8" s="6"/>
      <c r="E8" s="6"/>
      <c r="F8" s="5">
        <v>2</v>
      </c>
      <c r="G8" s="5"/>
      <c r="H8" s="5"/>
      <c r="I8" s="5"/>
    </row>
    <row r="9" spans="1:9" hidden="1" x14ac:dyDescent="0.3">
      <c r="A9" s="8" t="s">
        <v>18</v>
      </c>
      <c r="B9" s="6"/>
      <c r="C9" s="6"/>
      <c r="D9" s="6"/>
      <c r="E9" s="6"/>
      <c r="F9" s="5">
        <v>3</v>
      </c>
      <c r="G9" s="5"/>
      <c r="H9" s="5"/>
      <c r="I9" s="5"/>
    </row>
    <row r="10" spans="1:9" hidden="1" x14ac:dyDescent="0.3">
      <c r="A10" s="8" t="s">
        <v>19</v>
      </c>
      <c r="B10" s="6"/>
      <c r="C10" s="6"/>
      <c r="D10" s="6"/>
      <c r="E10" s="6"/>
      <c r="F10" s="5">
        <v>4</v>
      </c>
      <c r="G10" s="5"/>
      <c r="H10" s="5"/>
      <c r="I10" s="5"/>
    </row>
    <row r="11" spans="1:9" hidden="1" x14ac:dyDescent="0.3"/>
    <row r="12" spans="1:9" ht="23.4" x14ac:dyDescent="0.45">
      <c r="A12" s="16" t="s">
        <v>31</v>
      </c>
      <c r="B12" s="16"/>
      <c r="C12" s="16"/>
      <c r="D12" s="16"/>
      <c r="E12" s="16"/>
      <c r="F12" s="16"/>
      <c r="G12" s="16"/>
      <c r="H12" s="16"/>
      <c r="I12" s="16"/>
    </row>
    <row r="13" spans="1:9" s="1" customFormat="1" ht="28.8" x14ac:dyDescent="0.3">
      <c r="A13" s="3" t="s">
        <v>3</v>
      </c>
      <c r="B13" s="4" t="s">
        <v>12</v>
      </c>
      <c r="C13" s="4" t="s">
        <v>13</v>
      </c>
      <c r="D13" s="4" t="s">
        <v>4</v>
      </c>
      <c r="E13" s="4" t="s">
        <v>5</v>
      </c>
      <c r="F13" s="3" t="s">
        <v>6</v>
      </c>
      <c r="G13" s="11" t="s">
        <v>51</v>
      </c>
      <c r="H13" s="3" t="s">
        <v>14</v>
      </c>
      <c r="I13" s="3" t="s">
        <v>11</v>
      </c>
    </row>
    <row r="14" spans="1:9" x14ac:dyDescent="0.3">
      <c r="A14" s="8" t="s">
        <v>16</v>
      </c>
      <c r="B14" s="6">
        <v>1</v>
      </c>
      <c r="C14" s="6" t="s">
        <v>82</v>
      </c>
      <c r="D14" s="6">
        <v>2008</v>
      </c>
      <c r="E14" s="6" t="s">
        <v>2</v>
      </c>
      <c r="F14" s="5">
        <v>2</v>
      </c>
      <c r="G14" s="5">
        <v>0</v>
      </c>
      <c r="H14" s="15">
        <v>1.0648148148148149E-3</v>
      </c>
      <c r="I14" s="5">
        <v>1</v>
      </c>
    </row>
    <row r="15" spans="1:9" x14ac:dyDescent="0.3">
      <c r="A15" s="8" t="s">
        <v>17</v>
      </c>
      <c r="B15" s="6">
        <v>3</v>
      </c>
      <c r="C15" s="6" t="s">
        <v>40</v>
      </c>
      <c r="D15" s="6">
        <v>2008</v>
      </c>
      <c r="E15" s="6" t="s">
        <v>2</v>
      </c>
      <c r="F15" s="5">
        <v>4</v>
      </c>
      <c r="G15" s="5">
        <v>2</v>
      </c>
      <c r="H15" s="15">
        <v>1.1226851851851851E-3</v>
      </c>
      <c r="I15" s="5">
        <v>2</v>
      </c>
    </row>
    <row r="16" spans="1:9" x14ac:dyDescent="0.3">
      <c r="A16" s="8" t="s">
        <v>18</v>
      </c>
      <c r="B16" s="6">
        <v>5</v>
      </c>
      <c r="C16" s="6" t="s">
        <v>81</v>
      </c>
      <c r="D16" s="6">
        <v>2008</v>
      </c>
      <c r="E16" s="6" t="s">
        <v>2</v>
      </c>
      <c r="F16" s="5">
        <v>6</v>
      </c>
      <c r="G16" s="5">
        <v>2</v>
      </c>
      <c r="H16" s="15">
        <v>1.1689814814814816E-3</v>
      </c>
      <c r="I16" s="5">
        <v>3</v>
      </c>
    </row>
    <row r="17" spans="1:9" x14ac:dyDescent="0.3">
      <c r="A17" s="8" t="s">
        <v>19</v>
      </c>
      <c r="B17" s="6">
        <v>7</v>
      </c>
      <c r="C17" s="6" t="s">
        <v>57</v>
      </c>
      <c r="D17" s="6">
        <v>2011</v>
      </c>
      <c r="E17" s="6" t="s">
        <v>1</v>
      </c>
      <c r="F17" s="5">
        <v>8</v>
      </c>
      <c r="G17" s="5">
        <v>2</v>
      </c>
      <c r="H17" s="15">
        <v>1.6666666666666668E-3</v>
      </c>
      <c r="I17" s="5">
        <v>4</v>
      </c>
    </row>
    <row r="18" spans="1:9" x14ac:dyDescent="0.3">
      <c r="A18" s="8" t="s">
        <v>20</v>
      </c>
      <c r="B18" s="6">
        <v>4</v>
      </c>
      <c r="C18" s="6" t="s">
        <v>42</v>
      </c>
      <c r="D18" s="6">
        <v>2009</v>
      </c>
      <c r="E18" s="6" t="s">
        <v>2</v>
      </c>
      <c r="F18" s="5">
        <v>5</v>
      </c>
      <c r="G18" s="5">
        <v>3</v>
      </c>
      <c r="H18" s="15">
        <v>1.1805555555555556E-3</v>
      </c>
      <c r="I18" s="5">
        <v>5</v>
      </c>
    </row>
    <row r="19" spans="1:9" x14ac:dyDescent="0.3">
      <c r="A19" s="8" t="s">
        <v>29</v>
      </c>
      <c r="B19" s="6">
        <v>2</v>
      </c>
      <c r="C19" s="6" t="s">
        <v>41</v>
      </c>
      <c r="D19" s="6">
        <v>2009</v>
      </c>
      <c r="E19" s="6" t="s">
        <v>2</v>
      </c>
      <c r="F19" s="5">
        <v>3</v>
      </c>
      <c r="G19" s="5">
        <v>3</v>
      </c>
      <c r="H19" s="15">
        <v>1.25E-3</v>
      </c>
      <c r="I19" s="5">
        <v>6</v>
      </c>
    </row>
    <row r="20" spans="1:9" x14ac:dyDescent="0.3">
      <c r="A20" s="8" t="s">
        <v>21</v>
      </c>
      <c r="B20" s="6">
        <v>6</v>
      </c>
      <c r="C20" s="6" t="s">
        <v>43</v>
      </c>
      <c r="D20" s="6">
        <v>2009</v>
      </c>
      <c r="E20" s="6" t="s">
        <v>84</v>
      </c>
      <c r="F20" s="5">
        <v>7</v>
      </c>
      <c r="G20" s="5">
        <v>3</v>
      </c>
      <c r="H20" s="15">
        <v>1.3194444444444445E-3</v>
      </c>
      <c r="I20" s="5">
        <v>7</v>
      </c>
    </row>
    <row r="21" spans="1:9" hidden="1" x14ac:dyDescent="0.3">
      <c r="A21" s="8" t="s">
        <v>22</v>
      </c>
      <c r="B21" s="6"/>
      <c r="C21" s="6"/>
      <c r="D21" s="6"/>
      <c r="E21" s="6"/>
      <c r="F21" s="5">
        <v>12</v>
      </c>
      <c r="G21" s="5"/>
      <c r="H21" s="5"/>
      <c r="I21" s="5"/>
    </row>
    <row r="22" spans="1:9" hidden="1" x14ac:dyDescent="0.3">
      <c r="A22" s="8" t="s">
        <v>23</v>
      </c>
      <c r="B22" s="6"/>
      <c r="C22" s="6"/>
      <c r="D22" s="6"/>
      <c r="E22" s="6"/>
      <c r="F22" s="5">
        <v>13</v>
      </c>
      <c r="G22" s="5"/>
      <c r="H22" s="5"/>
      <c r="I22" s="5"/>
    </row>
    <row r="23" spans="1:9" hidden="1" x14ac:dyDescent="0.3">
      <c r="A23" s="8" t="s">
        <v>24</v>
      </c>
      <c r="B23" s="6"/>
      <c r="C23" s="6"/>
      <c r="D23" s="6"/>
      <c r="E23" s="6"/>
      <c r="F23" s="5">
        <v>14</v>
      </c>
      <c r="G23" s="5"/>
      <c r="H23" s="5"/>
      <c r="I23" s="5"/>
    </row>
    <row r="24" spans="1:9" hidden="1" x14ac:dyDescent="0.3">
      <c r="A24" s="8" t="s">
        <v>28</v>
      </c>
      <c r="B24" s="6"/>
      <c r="C24" s="6"/>
      <c r="D24" s="6"/>
      <c r="E24" s="6"/>
      <c r="F24" s="5">
        <v>15</v>
      </c>
      <c r="G24" s="5"/>
      <c r="H24" s="5"/>
      <c r="I24" s="5"/>
    </row>
    <row r="25" spans="1:9" hidden="1" x14ac:dyDescent="0.3">
      <c r="A25" s="8" t="s">
        <v>25</v>
      </c>
      <c r="B25" s="6"/>
      <c r="C25" s="6"/>
      <c r="D25" s="6"/>
      <c r="E25" s="6"/>
      <c r="F25" s="5">
        <v>16</v>
      </c>
      <c r="G25" s="5"/>
      <c r="H25" s="5"/>
      <c r="I25" s="5"/>
    </row>
    <row r="27" spans="1:9" ht="23.4" x14ac:dyDescent="0.45">
      <c r="A27" s="16" t="s">
        <v>32</v>
      </c>
      <c r="B27" s="16"/>
      <c r="C27" s="16"/>
      <c r="D27" s="16"/>
      <c r="E27" s="16"/>
      <c r="F27" s="16"/>
      <c r="G27" s="16"/>
      <c r="H27" s="16"/>
      <c r="I27" s="16"/>
    </row>
    <row r="28" spans="1:9" s="1" customFormat="1" ht="28.8" x14ac:dyDescent="0.3">
      <c r="A28" s="3" t="s">
        <v>3</v>
      </c>
      <c r="B28" s="4" t="s">
        <v>12</v>
      </c>
      <c r="C28" s="4" t="s">
        <v>13</v>
      </c>
      <c r="D28" s="4" t="s">
        <v>4</v>
      </c>
      <c r="E28" s="4" t="s">
        <v>5</v>
      </c>
      <c r="F28" s="3" t="s">
        <v>6</v>
      </c>
      <c r="G28" s="11" t="s">
        <v>51</v>
      </c>
      <c r="H28" s="3" t="s">
        <v>14</v>
      </c>
      <c r="I28" s="3" t="s">
        <v>11</v>
      </c>
    </row>
    <row r="29" spans="1:9" x14ac:dyDescent="0.3">
      <c r="A29" s="8" t="s">
        <v>16</v>
      </c>
      <c r="B29" s="6">
        <v>10</v>
      </c>
      <c r="C29" s="6" t="s">
        <v>37</v>
      </c>
      <c r="D29" s="6">
        <v>2011</v>
      </c>
      <c r="E29" s="6" t="s">
        <v>2</v>
      </c>
      <c r="F29" s="5">
        <v>4</v>
      </c>
      <c r="G29" s="5">
        <v>0</v>
      </c>
      <c r="H29" s="15">
        <v>1.4236111111111112E-3</v>
      </c>
      <c r="I29" s="5">
        <v>1</v>
      </c>
    </row>
    <row r="30" spans="1:9" x14ac:dyDescent="0.3">
      <c r="A30" s="8" t="s">
        <v>17</v>
      </c>
      <c r="B30" s="6">
        <v>8</v>
      </c>
      <c r="C30" s="6" t="s">
        <v>34</v>
      </c>
      <c r="D30" s="6">
        <v>2011</v>
      </c>
      <c r="E30" s="6" t="s">
        <v>2</v>
      </c>
      <c r="F30" s="5">
        <v>2</v>
      </c>
      <c r="G30" s="5">
        <v>1</v>
      </c>
      <c r="H30" s="15">
        <v>1.2962962962962963E-3</v>
      </c>
      <c r="I30" s="5">
        <v>2</v>
      </c>
    </row>
    <row r="31" spans="1:9" x14ac:dyDescent="0.3">
      <c r="A31" s="8" t="s">
        <v>18</v>
      </c>
      <c r="B31" s="6">
        <v>14</v>
      </c>
      <c r="C31" s="6" t="s">
        <v>39</v>
      </c>
      <c r="D31" s="6">
        <v>2011</v>
      </c>
      <c r="E31" s="6" t="s">
        <v>2</v>
      </c>
      <c r="F31" s="5">
        <v>8</v>
      </c>
      <c r="G31" s="5">
        <v>1</v>
      </c>
      <c r="H31" s="15">
        <v>1.4120370370370369E-3</v>
      </c>
      <c r="I31" s="5">
        <v>3</v>
      </c>
    </row>
    <row r="32" spans="1:9" x14ac:dyDescent="0.3">
      <c r="A32" s="8" t="s">
        <v>19</v>
      </c>
      <c r="B32" s="6">
        <v>15</v>
      </c>
      <c r="C32" s="6" t="s">
        <v>97</v>
      </c>
      <c r="D32" s="6">
        <v>2010</v>
      </c>
      <c r="E32" s="6" t="s">
        <v>1</v>
      </c>
      <c r="F32" s="5">
        <v>9</v>
      </c>
      <c r="G32" s="5">
        <v>1</v>
      </c>
      <c r="H32" s="15">
        <v>1.4814814814814814E-3</v>
      </c>
      <c r="I32" s="5">
        <v>4</v>
      </c>
    </row>
    <row r="33" spans="1:9" x14ac:dyDescent="0.3">
      <c r="A33" s="8" t="s">
        <v>20</v>
      </c>
      <c r="B33" s="6">
        <v>9</v>
      </c>
      <c r="C33" s="6" t="s">
        <v>35</v>
      </c>
      <c r="D33" s="6">
        <v>2010</v>
      </c>
      <c r="E33" s="6" t="s">
        <v>84</v>
      </c>
      <c r="F33" s="5">
        <v>3</v>
      </c>
      <c r="G33" s="5">
        <v>1</v>
      </c>
      <c r="H33" s="15">
        <v>1.6550925925925926E-3</v>
      </c>
      <c r="I33" s="5">
        <v>5</v>
      </c>
    </row>
    <row r="34" spans="1:9" x14ac:dyDescent="0.3">
      <c r="A34" s="8" t="s">
        <v>29</v>
      </c>
      <c r="B34" s="6">
        <v>12</v>
      </c>
      <c r="C34" s="6" t="s">
        <v>38</v>
      </c>
      <c r="D34" s="6">
        <v>2011</v>
      </c>
      <c r="E34" s="6" t="s">
        <v>2</v>
      </c>
      <c r="F34" s="5">
        <v>6</v>
      </c>
      <c r="G34" s="5">
        <v>2</v>
      </c>
      <c r="H34" s="15">
        <v>1.8402777777777777E-3</v>
      </c>
      <c r="I34" s="5">
        <v>6</v>
      </c>
    </row>
    <row r="35" spans="1:9" x14ac:dyDescent="0.3">
      <c r="A35" s="8" t="s">
        <v>21</v>
      </c>
      <c r="B35" s="6">
        <v>13</v>
      </c>
      <c r="C35" s="6" t="s">
        <v>70</v>
      </c>
      <c r="D35" s="6">
        <v>2011</v>
      </c>
      <c r="E35" s="6" t="s">
        <v>2</v>
      </c>
      <c r="F35" s="5">
        <v>7</v>
      </c>
      <c r="G35" s="5">
        <v>3</v>
      </c>
      <c r="H35" s="15">
        <v>1.4699074074074074E-3</v>
      </c>
      <c r="I35" s="5">
        <v>7</v>
      </c>
    </row>
    <row r="36" spans="1:9" x14ac:dyDescent="0.3">
      <c r="A36" s="8" t="s">
        <v>22</v>
      </c>
      <c r="B36" s="6">
        <v>11</v>
      </c>
      <c r="C36" s="6" t="s">
        <v>36</v>
      </c>
      <c r="D36" s="6">
        <v>2011</v>
      </c>
      <c r="E36" s="6" t="s">
        <v>2</v>
      </c>
      <c r="F36" s="5">
        <v>5</v>
      </c>
      <c r="G36" s="5">
        <v>4</v>
      </c>
      <c r="H36" s="15">
        <v>1.261574074074074E-3</v>
      </c>
      <c r="I36" s="5">
        <v>8</v>
      </c>
    </row>
    <row r="37" spans="1:9" hidden="1" x14ac:dyDescent="0.3">
      <c r="A37" s="8" t="s">
        <v>23</v>
      </c>
      <c r="B37" s="6"/>
      <c r="C37" s="6"/>
      <c r="D37" s="6"/>
      <c r="E37" s="6"/>
      <c r="F37" s="5">
        <v>9</v>
      </c>
      <c r="G37" s="5"/>
      <c r="H37" s="5"/>
      <c r="I37" s="5"/>
    </row>
    <row r="38" spans="1:9" hidden="1" x14ac:dyDescent="0.3">
      <c r="A38" s="8" t="s">
        <v>24</v>
      </c>
      <c r="B38" s="6"/>
      <c r="C38" s="6"/>
      <c r="D38" s="6"/>
      <c r="E38" s="6"/>
      <c r="F38" s="5">
        <v>10</v>
      </c>
      <c r="G38" s="5"/>
      <c r="H38" s="5"/>
      <c r="I38" s="5"/>
    </row>
    <row r="39" spans="1:9" hidden="1" x14ac:dyDescent="0.3">
      <c r="A39" s="8" t="s">
        <v>28</v>
      </c>
      <c r="B39" s="6"/>
      <c r="C39" s="6"/>
      <c r="D39" s="6"/>
      <c r="E39" s="6"/>
      <c r="F39" s="5">
        <v>11</v>
      </c>
      <c r="G39" s="5"/>
      <c r="H39" s="5"/>
      <c r="I39" s="5"/>
    </row>
    <row r="40" spans="1:9" hidden="1" x14ac:dyDescent="0.3">
      <c r="A40" s="8" t="s">
        <v>25</v>
      </c>
      <c r="B40" s="6"/>
      <c r="C40" s="6"/>
      <c r="D40" s="6"/>
      <c r="E40" s="6"/>
      <c r="F40" s="5">
        <v>12</v>
      </c>
      <c r="G40" s="5"/>
      <c r="H40" s="5"/>
      <c r="I40" s="5"/>
    </row>
    <row r="41" spans="1:9" hidden="1" x14ac:dyDescent="0.3">
      <c r="A41" s="8" t="s">
        <v>26</v>
      </c>
      <c r="B41" s="6"/>
      <c r="C41" s="6"/>
      <c r="D41" s="6"/>
      <c r="E41" s="6"/>
      <c r="F41" s="5">
        <v>13</v>
      </c>
      <c r="G41" s="5"/>
      <c r="H41" s="5"/>
      <c r="I41" s="5"/>
    </row>
    <row r="42" spans="1:9" hidden="1" x14ac:dyDescent="0.3">
      <c r="A42" s="8" t="s">
        <v>27</v>
      </c>
      <c r="B42" s="6"/>
      <c r="C42" s="6"/>
      <c r="D42" s="6"/>
      <c r="E42" s="6"/>
      <c r="F42" s="5">
        <v>14</v>
      </c>
      <c r="G42" s="5"/>
      <c r="H42" s="5"/>
      <c r="I42" s="5"/>
    </row>
    <row r="43" spans="1:9" hidden="1" x14ac:dyDescent="0.3">
      <c r="A43" s="8" t="s">
        <v>72</v>
      </c>
      <c r="B43" s="6"/>
      <c r="C43" s="6"/>
      <c r="D43" s="6"/>
      <c r="E43" s="6"/>
      <c r="F43" s="5">
        <v>15</v>
      </c>
      <c r="G43" s="5"/>
      <c r="H43" s="5"/>
      <c r="I43" s="5"/>
    </row>
    <row r="44" spans="1:9" hidden="1" x14ac:dyDescent="0.3">
      <c r="A44" s="8" t="s">
        <v>73</v>
      </c>
      <c r="B44" s="6"/>
      <c r="C44" s="6"/>
      <c r="D44" s="6"/>
      <c r="E44" s="6"/>
      <c r="F44" s="5">
        <v>16</v>
      </c>
      <c r="G44" s="5"/>
      <c r="H44" s="5"/>
      <c r="I44" s="5"/>
    </row>
    <row r="45" spans="1:9" hidden="1" x14ac:dyDescent="0.3">
      <c r="A45" s="8" t="s">
        <v>74</v>
      </c>
      <c r="B45" s="6"/>
      <c r="C45" s="6"/>
      <c r="D45" s="6"/>
      <c r="E45" s="6"/>
      <c r="F45" s="5">
        <v>17</v>
      </c>
      <c r="G45" s="5"/>
      <c r="H45" s="5"/>
      <c r="I45" s="5"/>
    </row>
    <row r="46" spans="1:9" x14ac:dyDescent="0.3">
      <c r="A46" s="12"/>
      <c r="B46" s="13"/>
      <c r="C46" s="13"/>
      <c r="D46" s="13"/>
      <c r="E46" s="13"/>
      <c r="F46" s="14"/>
      <c r="G46" s="14"/>
      <c r="H46" s="14"/>
      <c r="I46" s="14"/>
    </row>
    <row r="48" spans="1:9" ht="23.4" x14ac:dyDescent="0.45">
      <c r="A48" s="16" t="s">
        <v>52</v>
      </c>
      <c r="B48" s="16"/>
      <c r="C48" s="16"/>
      <c r="D48" s="16"/>
      <c r="E48" s="16"/>
      <c r="F48" s="16"/>
      <c r="G48" s="16"/>
      <c r="H48" s="16"/>
      <c r="I48" s="16"/>
    </row>
    <row r="49" spans="1:9" s="1" customFormat="1" ht="28.8" x14ac:dyDescent="0.3">
      <c r="A49" s="3" t="s">
        <v>3</v>
      </c>
      <c r="B49" s="4" t="s">
        <v>12</v>
      </c>
      <c r="C49" s="4" t="s">
        <v>13</v>
      </c>
      <c r="D49" s="4" t="s">
        <v>4</v>
      </c>
      <c r="E49" s="4" t="s">
        <v>5</v>
      </c>
      <c r="F49" s="3" t="s">
        <v>6</v>
      </c>
      <c r="G49" s="11" t="s">
        <v>51</v>
      </c>
      <c r="H49" s="3" t="s">
        <v>14</v>
      </c>
      <c r="I49" s="3" t="s">
        <v>11</v>
      </c>
    </row>
    <row r="50" spans="1:9" x14ac:dyDescent="0.3">
      <c r="A50" s="8">
        <v>1</v>
      </c>
      <c r="B50" s="6">
        <v>26</v>
      </c>
      <c r="C50" s="6" t="s">
        <v>64</v>
      </c>
      <c r="D50" s="6">
        <v>2012</v>
      </c>
      <c r="E50" s="6" t="s">
        <v>2</v>
      </c>
      <c r="F50" s="5">
        <v>12</v>
      </c>
      <c r="G50" s="5">
        <v>0</v>
      </c>
      <c r="H50" s="15">
        <v>1.3657407407407407E-3</v>
      </c>
      <c r="I50" s="5">
        <v>1</v>
      </c>
    </row>
    <row r="51" spans="1:9" x14ac:dyDescent="0.3">
      <c r="A51" s="8">
        <v>2</v>
      </c>
      <c r="B51" s="6">
        <v>31</v>
      </c>
      <c r="C51" s="6" t="s">
        <v>59</v>
      </c>
      <c r="D51" s="6">
        <v>2012</v>
      </c>
      <c r="E51" s="6" t="s">
        <v>0</v>
      </c>
      <c r="F51" s="5">
        <v>5</v>
      </c>
      <c r="G51" s="5">
        <v>1</v>
      </c>
      <c r="H51" s="15">
        <v>1.3888888888888889E-3</v>
      </c>
      <c r="I51" s="5">
        <v>2</v>
      </c>
    </row>
    <row r="52" spans="1:9" x14ac:dyDescent="0.3">
      <c r="A52" s="8">
        <v>3</v>
      </c>
      <c r="B52" s="6">
        <v>38</v>
      </c>
      <c r="C52" s="6" t="s">
        <v>65</v>
      </c>
      <c r="D52" s="6">
        <v>2012</v>
      </c>
      <c r="E52" s="6" t="s">
        <v>2</v>
      </c>
      <c r="F52" s="5">
        <v>12</v>
      </c>
      <c r="G52" s="5">
        <v>1</v>
      </c>
      <c r="H52" s="15">
        <v>1.5509259259259259E-3</v>
      </c>
      <c r="I52" s="5">
        <v>3</v>
      </c>
    </row>
    <row r="53" spans="1:9" x14ac:dyDescent="0.3">
      <c r="A53" s="8">
        <v>4</v>
      </c>
      <c r="B53" s="6">
        <v>28</v>
      </c>
      <c r="C53" s="6" t="s">
        <v>91</v>
      </c>
      <c r="D53" s="6">
        <v>2013</v>
      </c>
      <c r="E53" s="6" t="s">
        <v>0</v>
      </c>
      <c r="F53" s="5">
        <v>2</v>
      </c>
      <c r="G53" s="5">
        <v>1</v>
      </c>
      <c r="H53" s="15">
        <v>1.5625000000000001E-3</v>
      </c>
      <c r="I53" s="5">
        <v>4</v>
      </c>
    </row>
    <row r="54" spans="1:9" x14ac:dyDescent="0.3">
      <c r="A54" s="8">
        <v>5</v>
      </c>
      <c r="B54" s="6">
        <v>35</v>
      </c>
      <c r="C54" s="6" t="s">
        <v>63</v>
      </c>
      <c r="D54" s="6">
        <v>2012</v>
      </c>
      <c r="E54" s="6" t="s">
        <v>2</v>
      </c>
      <c r="F54" s="5">
        <v>9</v>
      </c>
      <c r="G54" s="5">
        <v>1</v>
      </c>
      <c r="H54" s="15">
        <v>1.6782407407407408E-3</v>
      </c>
      <c r="I54" s="5">
        <v>5</v>
      </c>
    </row>
    <row r="55" spans="1:9" x14ac:dyDescent="0.3">
      <c r="A55" s="8">
        <v>6</v>
      </c>
      <c r="B55" s="6">
        <v>22</v>
      </c>
      <c r="C55" s="6" t="s">
        <v>60</v>
      </c>
      <c r="D55" s="6">
        <v>2012</v>
      </c>
      <c r="E55" s="6" t="s">
        <v>2</v>
      </c>
      <c r="F55" s="5">
        <v>8</v>
      </c>
      <c r="G55" s="5">
        <v>1</v>
      </c>
      <c r="H55" s="15">
        <v>1.7708333333333332E-3</v>
      </c>
      <c r="I55" s="5">
        <v>6</v>
      </c>
    </row>
    <row r="56" spans="1:9" x14ac:dyDescent="0.3">
      <c r="A56" s="8">
        <v>7</v>
      </c>
      <c r="B56" s="6">
        <v>33</v>
      </c>
      <c r="C56" s="6" t="s">
        <v>94</v>
      </c>
      <c r="D56" s="6">
        <v>2013</v>
      </c>
      <c r="E56" s="6" t="s">
        <v>84</v>
      </c>
      <c r="F56" s="5">
        <v>7</v>
      </c>
      <c r="G56" s="5">
        <v>1</v>
      </c>
      <c r="H56" s="15">
        <v>1.7824074074074075E-3</v>
      </c>
      <c r="I56" s="5">
        <v>7</v>
      </c>
    </row>
    <row r="57" spans="1:9" x14ac:dyDescent="0.3">
      <c r="A57" s="8">
        <v>8</v>
      </c>
      <c r="B57" s="6">
        <v>30</v>
      </c>
      <c r="C57" s="6" t="s">
        <v>58</v>
      </c>
      <c r="D57" s="6">
        <v>2012</v>
      </c>
      <c r="E57" s="6" t="s">
        <v>0</v>
      </c>
      <c r="F57" s="5">
        <v>4</v>
      </c>
      <c r="G57" s="5">
        <v>2</v>
      </c>
      <c r="H57" s="15">
        <v>1.5509259259259259E-3</v>
      </c>
      <c r="I57" s="5">
        <v>8</v>
      </c>
    </row>
    <row r="58" spans="1:9" x14ac:dyDescent="0.3">
      <c r="A58" s="8">
        <v>9</v>
      </c>
      <c r="B58" s="6">
        <v>23</v>
      </c>
      <c r="C58" s="6" t="s">
        <v>67</v>
      </c>
      <c r="D58" s="6">
        <v>2012</v>
      </c>
      <c r="E58" s="6" t="s">
        <v>2</v>
      </c>
      <c r="F58" s="5">
        <v>9</v>
      </c>
      <c r="G58" s="5">
        <v>2</v>
      </c>
      <c r="H58" s="15">
        <v>1.6550925925925926E-3</v>
      </c>
      <c r="I58" s="5">
        <v>9</v>
      </c>
    </row>
    <row r="59" spans="1:9" x14ac:dyDescent="0.3">
      <c r="A59" s="8">
        <v>10</v>
      </c>
      <c r="B59" s="6">
        <v>19</v>
      </c>
      <c r="C59" s="6" t="s">
        <v>86</v>
      </c>
      <c r="D59" s="6">
        <v>2013</v>
      </c>
      <c r="E59" s="6" t="s">
        <v>84</v>
      </c>
      <c r="F59" s="5">
        <v>5</v>
      </c>
      <c r="G59" s="5">
        <v>2</v>
      </c>
      <c r="H59" s="15">
        <v>1.724537037037037E-3</v>
      </c>
      <c r="I59" s="5">
        <v>10</v>
      </c>
    </row>
    <row r="60" spans="1:9" x14ac:dyDescent="0.3">
      <c r="A60" s="8">
        <v>11</v>
      </c>
      <c r="B60" s="6">
        <v>16</v>
      </c>
      <c r="C60" s="6" t="s">
        <v>85</v>
      </c>
      <c r="D60" s="6">
        <v>2013</v>
      </c>
      <c r="E60" s="6" t="s">
        <v>0</v>
      </c>
      <c r="F60" s="5">
        <v>2</v>
      </c>
      <c r="G60" s="5">
        <v>2</v>
      </c>
      <c r="H60" s="15">
        <v>1.7824074074074075E-3</v>
      </c>
      <c r="I60" s="5">
        <v>11</v>
      </c>
    </row>
    <row r="61" spans="1:9" x14ac:dyDescent="0.3">
      <c r="A61" s="8">
        <v>12</v>
      </c>
      <c r="B61" s="6">
        <v>18</v>
      </c>
      <c r="C61" s="6" t="s">
        <v>90</v>
      </c>
      <c r="D61" s="6">
        <v>2013</v>
      </c>
      <c r="E61" s="6" t="s">
        <v>0</v>
      </c>
      <c r="F61" s="5">
        <v>4</v>
      </c>
      <c r="G61" s="5">
        <v>2</v>
      </c>
      <c r="H61" s="15">
        <v>1.8055555555555555E-3</v>
      </c>
      <c r="I61" s="5">
        <v>12</v>
      </c>
    </row>
    <row r="62" spans="1:9" x14ac:dyDescent="0.3">
      <c r="A62" s="8">
        <v>13</v>
      </c>
      <c r="B62" s="6">
        <v>27</v>
      </c>
      <c r="C62" s="6" t="s">
        <v>71</v>
      </c>
      <c r="D62" s="6">
        <v>2012</v>
      </c>
      <c r="E62" s="6" t="s">
        <v>2</v>
      </c>
      <c r="F62" s="5">
        <v>13</v>
      </c>
      <c r="G62" s="5">
        <v>3</v>
      </c>
      <c r="H62" s="15">
        <v>1.5046296296296296E-3</v>
      </c>
      <c r="I62" s="5">
        <v>13</v>
      </c>
    </row>
    <row r="63" spans="1:9" x14ac:dyDescent="0.3">
      <c r="A63" s="8">
        <v>14</v>
      </c>
      <c r="B63" s="6">
        <v>29</v>
      </c>
      <c r="C63" s="6" t="s">
        <v>92</v>
      </c>
      <c r="D63" s="6">
        <v>2013</v>
      </c>
      <c r="E63" s="6" t="s">
        <v>0</v>
      </c>
      <c r="F63" s="5">
        <v>3</v>
      </c>
      <c r="G63" s="5">
        <v>3</v>
      </c>
      <c r="H63" s="15">
        <v>1.5509259259259259E-3</v>
      </c>
      <c r="I63" s="5">
        <v>14</v>
      </c>
    </row>
    <row r="64" spans="1:9" x14ac:dyDescent="0.3">
      <c r="A64" s="8">
        <v>15</v>
      </c>
      <c r="B64" s="6">
        <v>25</v>
      </c>
      <c r="C64" s="6" t="s">
        <v>93</v>
      </c>
      <c r="D64" s="6">
        <v>2013</v>
      </c>
      <c r="E64" s="6" t="s">
        <v>2</v>
      </c>
      <c r="F64" s="5">
        <v>11</v>
      </c>
      <c r="G64" s="5">
        <v>3</v>
      </c>
      <c r="H64" s="15">
        <v>1.5740740740740741E-3</v>
      </c>
      <c r="I64" s="5">
        <v>15.5</v>
      </c>
    </row>
    <row r="65" spans="1:9" x14ac:dyDescent="0.3">
      <c r="A65" s="8">
        <v>16</v>
      </c>
      <c r="B65" s="6">
        <v>39</v>
      </c>
      <c r="C65" s="6" t="s">
        <v>95</v>
      </c>
      <c r="D65" s="6">
        <v>2014</v>
      </c>
      <c r="E65" s="6" t="s">
        <v>1</v>
      </c>
      <c r="F65" s="5">
        <v>13</v>
      </c>
      <c r="G65" s="5">
        <v>3</v>
      </c>
      <c r="H65" s="15">
        <v>1.5740740740740741E-3</v>
      </c>
      <c r="I65" s="5">
        <v>15.5</v>
      </c>
    </row>
    <row r="66" spans="1:9" x14ac:dyDescent="0.3">
      <c r="A66" s="8">
        <v>17</v>
      </c>
      <c r="B66" s="6">
        <v>24</v>
      </c>
      <c r="C66" s="6" t="s">
        <v>88</v>
      </c>
      <c r="D66" s="6">
        <v>2013</v>
      </c>
      <c r="E66" s="6" t="s">
        <v>2</v>
      </c>
      <c r="F66" s="5">
        <v>10</v>
      </c>
      <c r="G66" s="5">
        <v>3</v>
      </c>
      <c r="H66" s="15">
        <v>1.7476851851851852E-3</v>
      </c>
      <c r="I66" s="5">
        <v>17</v>
      </c>
    </row>
    <row r="67" spans="1:9" x14ac:dyDescent="0.3">
      <c r="A67" s="8">
        <v>18</v>
      </c>
      <c r="B67" s="6">
        <v>34</v>
      </c>
      <c r="C67" s="6" t="s">
        <v>69</v>
      </c>
      <c r="D67" s="6">
        <v>2012</v>
      </c>
      <c r="E67" s="6" t="s">
        <v>84</v>
      </c>
      <c r="F67" s="5">
        <v>8</v>
      </c>
      <c r="G67" s="5">
        <v>3</v>
      </c>
      <c r="H67" s="15">
        <v>1.9212962962962964E-3</v>
      </c>
      <c r="I67" s="5">
        <v>18</v>
      </c>
    </row>
    <row r="68" spans="1:9" x14ac:dyDescent="0.3">
      <c r="A68" s="8">
        <v>19</v>
      </c>
      <c r="B68" s="6">
        <v>21</v>
      </c>
      <c r="C68" s="6" t="s">
        <v>66</v>
      </c>
      <c r="D68" s="6">
        <v>2012</v>
      </c>
      <c r="E68" s="6" t="s">
        <v>84</v>
      </c>
      <c r="F68" s="5">
        <v>7</v>
      </c>
      <c r="G68" s="5">
        <v>4</v>
      </c>
      <c r="H68" s="15">
        <v>1.5046296296296296E-3</v>
      </c>
      <c r="I68" s="5">
        <v>19</v>
      </c>
    </row>
    <row r="69" spans="1:9" x14ac:dyDescent="0.3">
      <c r="A69" s="8">
        <v>20</v>
      </c>
      <c r="B69" s="6">
        <v>17</v>
      </c>
      <c r="C69" s="6" t="s">
        <v>87</v>
      </c>
      <c r="D69" s="6">
        <v>2013</v>
      </c>
      <c r="E69" s="6" t="s">
        <v>0</v>
      </c>
      <c r="F69" s="5">
        <v>3</v>
      </c>
      <c r="G69" s="5">
        <v>4</v>
      </c>
      <c r="H69" s="15">
        <v>1.5393518518518519E-3</v>
      </c>
      <c r="I69" s="5">
        <v>20</v>
      </c>
    </row>
    <row r="70" spans="1:9" x14ac:dyDescent="0.3">
      <c r="A70" s="8">
        <v>21</v>
      </c>
      <c r="B70" s="6">
        <v>36</v>
      </c>
      <c r="C70" s="6" t="s">
        <v>68</v>
      </c>
      <c r="D70" s="6">
        <v>2012</v>
      </c>
      <c r="E70" s="6" t="s">
        <v>2</v>
      </c>
      <c r="F70" s="5">
        <v>10</v>
      </c>
      <c r="G70" s="5">
        <v>5</v>
      </c>
      <c r="H70" s="15">
        <v>1.5856481481481481E-3</v>
      </c>
      <c r="I70" s="5">
        <v>21</v>
      </c>
    </row>
    <row r="71" spans="1:9" x14ac:dyDescent="0.3">
      <c r="A71" s="8">
        <v>22</v>
      </c>
      <c r="B71" s="6">
        <v>40</v>
      </c>
      <c r="C71" s="6" t="s">
        <v>96</v>
      </c>
      <c r="D71" s="6">
        <v>2012</v>
      </c>
      <c r="E71" s="6" t="s">
        <v>1</v>
      </c>
      <c r="F71" s="5">
        <v>14</v>
      </c>
      <c r="G71" s="5">
        <v>5</v>
      </c>
      <c r="H71" s="15">
        <v>1.6203703703703703E-3</v>
      </c>
      <c r="I71" s="5">
        <v>22</v>
      </c>
    </row>
    <row r="72" spans="1:9" x14ac:dyDescent="0.3">
      <c r="A72" s="8">
        <v>23</v>
      </c>
      <c r="B72" s="6">
        <v>32</v>
      </c>
      <c r="C72" s="6" t="s">
        <v>62</v>
      </c>
      <c r="D72" s="6">
        <v>2012</v>
      </c>
      <c r="E72" s="6" t="s">
        <v>84</v>
      </c>
      <c r="F72" s="5">
        <v>6</v>
      </c>
      <c r="G72" s="5">
        <v>5</v>
      </c>
      <c r="H72" s="15">
        <v>1.7592592592592592E-3</v>
      </c>
      <c r="I72" s="5">
        <v>23</v>
      </c>
    </row>
    <row r="73" spans="1:9" x14ac:dyDescent="0.3">
      <c r="A73" s="8">
        <v>24</v>
      </c>
      <c r="B73" s="6">
        <v>37</v>
      </c>
      <c r="C73" s="6" t="s">
        <v>61</v>
      </c>
      <c r="D73" s="6">
        <v>2012</v>
      </c>
      <c r="E73" s="6" t="s">
        <v>2</v>
      </c>
      <c r="F73" s="5">
        <v>11</v>
      </c>
      <c r="G73" s="5">
        <v>5</v>
      </c>
      <c r="H73" s="15">
        <v>2.0138888888888888E-3</v>
      </c>
      <c r="I73" s="5">
        <v>24</v>
      </c>
    </row>
    <row r="74" spans="1:9" x14ac:dyDescent="0.3">
      <c r="A74" s="8">
        <v>25</v>
      </c>
      <c r="B74" s="6">
        <v>20</v>
      </c>
      <c r="C74" s="6" t="s">
        <v>89</v>
      </c>
      <c r="D74" s="6">
        <v>2013</v>
      </c>
      <c r="E74" s="6" t="s">
        <v>84</v>
      </c>
      <c r="F74" s="5">
        <v>6</v>
      </c>
      <c r="G74" s="5"/>
      <c r="H74" s="15" t="s">
        <v>100</v>
      </c>
      <c r="I74" s="5"/>
    </row>
    <row r="75" spans="1:9" hidden="1" x14ac:dyDescent="0.3">
      <c r="A75" s="8" t="s">
        <v>75</v>
      </c>
      <c r="B75" s="6"/>
      <c r="C75" s="6"/>
      <c r="D75" s="6"/>
      <c r="E75" s="6"/>
      <c r="F75" s="5">
        <v>10</v>
      </c>
      <c r="G75" s="5"/>
      <c r="H75" s="5"/>
      <c r="I75" s="5"/>
    </row>
    <row r="76" spans="1:9" hidden="1" x14ac:dyDescent="0.3">
      <c r="A76" s="8" t="s">
        <v>76</v>
      </c>
      <c r="B76" s="6"/>
      <c r="C76" s="6"/>
      <c r="D76" s="6"/>
      <c r="E76" s="6"/>
      <c r="F76" s="5">
        <v>11</v>
      </c>
      <c r="G76" s="5"/>
      <c r="H76" s="5"/>
      <c r="I76" s="5"/>
    </row>
    <row r="77" spans="1:9" hidden="1" x14ac:dyDescent="0.3">
      <c r="A77" s="8" t="s">
        <v>77</v>
      </c>
      <c r="B77" s="6"/>
      <c r="C77" s="6"/>
      <c r="D77" s="6"/>
      <c r="E77" s="6"/>
      <c r="F77" s="5">
        <v>12</v>
      </c>
      <c r="G77" s="5"/>
      <c r="H77" s="5"/>
      <c r="I77" s="5"/>
    </row>
    <row r="78" spans="1:9" hidden="1" x14ac:dyDescent="0.3">
      <c r="A78" s="8" t="s">
        <v>78</v>
      </c>
      <c r="B78" s="6"/>
      <c r="C78" s="6"/>
      <c r="D78" s="6"/>
      <c r="E78" s="6"/>
      <c r="F78" s="5">
        <v>13</v>
      </c>
      <c r="G78" s="5"/>
      <c r="H78" s="5"/>
      <c r="I78" s="5"/>
    </row>
    <row r="79" spans="1:9" hidden="1" x14ac:dyDescent="0.3">
      <c r="A79" s="8" t="s">
        <v>79</v>
      </c>
      <c r="B79" s="6"/>
      <c r="C79" s="6"/>
      <c r="D79" s="6"/>
      <c r="E79" s="6"/>
      <c r="F79" s="5">
        <v>14</v>
      </c>
      <c r="G79" s="5"/>
      <c r="H79" s="5"/>
      <c r="I79" s="5"/>
    </row>
    <row r="80" spans="1:9" hidden="1" x14ac:dyDescent="0.3">
      <c r="A80" s="8" t="s">
        <v>80</v>
      </c>
      <c r="B80" s="6"/>
      <c r="C80" s="6"/>
      <c r="D80" s="6"/>
      <c r="E80" s="6"/>
      <c r="F80" s="5">
        <v>15</v>
      </c>
      <c r="G80" s="5"/>
      <c r="H80" s="5"/>
      <c r="I80" s="5"/>
    </row>
  </sheetData>
  <sortState ref="B30:I33">
    <sortCondition ref="H30:H33"/>
  </sortState>
  <mergeCells count="7">
    <mergeCell ref="A48:I48"/>
    <mergeCell ref="A1:I1"/>
    <mergeCell ref="A2:I2"/>
    <mergeCell ref="A3:I3"/>
    <mergeCell ref="A5:I5"/>
    <mergeCell ref="A12:I12"/>
    <mergeCell ref="A27:I27"/>
  </mergeCells>
  <phoneticPr fontId="5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1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Kopvērtējums</vt:lpstr>
      <vt:lpstr>1. vingrinājums</vt:lpstr>
      <vt:lpstr>2. vingrinājums</vt:lpstr>
      <vt:lpstr>3. vingrinājums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Ilze</cp:lastModifiedBy>
  <cp:lastPrinted>2026-06-19T09:39:09Z</cp:lastPrinted>
  <dcterms:created xsi:type="dcterms:W3CDTF">2023-07-14T04:35:56Z</dcterms:created>
  <dcterms:modified xsi:type="dcterms:W3CDTF">2026-06-19T11:20:24Z</dcterms:modified>
</cp:coreProperties>
</file>